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1600" windowHeight="10530" activeTab="2"/>
  </bookViews>
  <sheets>
    <sheet name="1.财政拨款收支总表" sheetId="1" r:id="rId1"/>
    <sheet name="2.一般公共预算支出表" sheetId="2" r:id="rId2"/>
    <sheet name="3.一般公共预算基本支出表" sheetId="3" r:id="rId3"/>
    <sheet name="4.一般公共预算“三公”经费支出表" sheetId="4" r:id="rId4"/>
    <sheet name="5.政府性基金预算支出表" sheetId="5" r:id="rId5"/>
    <sheet name="6.政府性基金预算“三公”经费支出表" sheetId="16" r:id="rId6"/>
    <sheet name="7.部门收支总表" sheetId="6" r:id="rId7"/>
    <sheet name="8.部门收入总表" sheetId="7" r:id="rId8"/>
    <sheet name="9.部门支出总表" sheetId="9" r:id="rId9"/>
    <sheet name="10.项目支出绩效信息表" sheetId="15" r:id="rId10"/>
  </sheets>
  <definedNames>
    <definedName name="_xlnm.Print_Area" localSheetId="6">'7.部门收支总表'!$1:$38</definedName>
  </definedNames>
  <calcPr calcId="124519"/>
</workbook>
</file>

<file path=xl/calcChain.xml><?xml version="1.0" encoding="utf-8"?>
<calcChain xmlns="http://schemas.openxmlformats.org/spreadsheetml/2006/main">
  <c r="E36" i="3"/>
  <c r="F36"/>
  <c r="G36"/>
  <c r="H7" i="9"/>
  <c r="G7"/>
  <c r="F7"/>
  <c r="E17"/>
  <c r="G7" i="2"/>
  <c r="F15"/>
  <c r="F14"/>
  <c r="E14" s="1"/>
  <c r="E12"/>
  <c r="E13"/>
  <c r="E10"/>
  <c r="E11"/>
  <c r="F9"/>
  <c r="F8" s="1"/>
  <c r="G9"/>
  <c r="E15"/>
  <c r="E16"/>
  <c r="E17"/>
  <c r="E18"/>
  <c r="E19"/>
  <c r="F21"/>
  <c r="F20" s="1"/>
  <c r="E20" s="1"/>
  <c r="E22"/>
  <c r="E23"/>
  <c r="E24"/>
  <c r="E25"/>
  <c r="E26"/>
  <c r="E27"/>
  <c r="E28"/>
  <c r="E20" i="1"/>
  <c r="D20"/>
  <c r="B20"/>
  <c r="F9" i="9"/>
  <c r="F8" s="1"/>
  <c r="E28"/>
  <c r="E27"/>
  <c r="E26"/>
  <c r="E25"/>
  <c r="E24"/>
  <c r="E23"/>
  <c r="E22"/>
  <c r="E21"/>
  <c r="F20"/>
  <c r="E20" s="1"/>
  <c r="E19"/>
  <c r="E18"/>
  <c r="E16"/>
  <c r="E15"/>
  <c r="E14"/>
  <c r="E13"/>
  <c r="E12"/>
  <c r="E11"/>
  <c r="E10"/>
  <c r="D33" i="6"/>
  <c r="E6" i="1"/>
  <c r="D6"/>
  <c r="F7" i="2" l="1"/>
  <c r="E9"/>
  <c r="G8"/>
  <c r="E21"/>
  <c r="E8"/>
  <c r="E7"/>
</calcChain>
</file>

<file path=xl/sharedStrings.xml><?xml version="1.0" encoding="utf-8"?>
<sst xmlns="http://schemas.openxmlformats.org/spreadsheetml/2006/main" count="465" uniqueCount="276">
  <si>
    <t>财政拨款收支总表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</si>
  <si>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</si>
  <si>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</si>
  <si>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</si>
  <si>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</si>
  <si>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</si>
  <si>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</si>
  <si>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</si>
  <si>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</si>
  <si>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</si>
  <si>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</si>
  <si>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</si>
  <si>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</si>
  <si>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</si>
  <si>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</si>
  <si>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</si>
  <si>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</si>
  <si>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</si>
  <si>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</si>
  <si>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</si>
  <si>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</si>
  <si>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二、结转下年</t>
  </si>
  <si>
    <t>收入总计</t>
  </si>
  <si>
    <t>支出总计</t>
  </si>
  <si>
    <t>一般公共预算支出表</t>
  </si>
  <si>
    <t>支出功能分类科目</t>
  </si>
  <si>
    <t>科目编码</t>
  </si>
  <si>
    <t>科目名称</t>
  </si>
  <si>
    <t>小计</t>
  </si>
  <si>
    <t>基本支出</t>
  </si>
  <si>
    <t>项目支出</t>
  </si>
  <si>
    <t>一般公共预算基本支出表</t>
  </si>
  <si>
    <t>支出经济分类科目</t>
  </si>
  <si>
    <t>人员经费</t>
  </si>
  <si>
    <t>公用经费</t>
  </si>
  <si>
    <t>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</si>
  <si>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</si>
  <si>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</si>
  <si>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</si>
  <si>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</si>
  <si>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</si>
  <si>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</si>
  <si>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政府性基金预算“三公”经费支出表</t>
  </si>
  <si>
    <t>部门收支总表</t>
  </si>
  <si>
    <t>收     入</t>
  </si>
  <si>
    <t xml:space="preserve"> 支     出</t>
  </si>
  <si>
    <t>项    目</t>
  </si>
  <si>
    <t>本年预算</t>
  </si>
  <si>
    <t xml:space="preserve">  一、一般公共预算收入</t>
  </si>
  <si>
    <t xml:space="preserve">  一、一般公共服务支出</t>
  </si>
  <si>
    <t xml:space="preserve">  二、政府性基金收入</t>
  </si>
  <si>
    <t xml:space="preserve">  二、外交支出</t>
  </si>
  <si>
    <t xml:space="preserve">  三、其他财政资金收入</t>
  </si>
  <si>
    <t xml:space="preserve">  三、国防支出</t>
  </si>
  <si>
    <t xml:space="preserve">  四、收回存量资金收入</t>
  </si>
  <si>
    <t xml:space="preserve">  四、公共安全支出</t>
  </si>
  <si>
    <t xml:space="preserve">  五、事业收入</t>
  </si>
  <si>
    <t xml:space="preserve">  五、教育支出</t>
  </si>
  <si>
    <t xml:space="preserve">        其中：教育收费收入</t>
  </si>
  <si>
    <t xml:space="preserve">  六、科学技术支出</t>
  </si>
  <si>
    <t xml:space="preserve">  六、事业单位经营收入</t>
  </si>
  <si>
    <t xml:space="preserve">  七、文化体育与传媒支出</t>
  </si>
  <si>
    <t xml:space="preserve">  七、其他收入</t>
  </si>
  <si>
    <t xml:space="preserve">  八、社会保障和就业支出</t>
  </si>
  <si>
    <t xml:space="preserve">  九、社会保险基金支出</t>
  </si>
  <si>
    <t xml:space="preserve">  十一、节能环保支出</t>
  </si>
  <si>
    <t xml:space="preserve">  十二、城乡社区支出</t>
  </si>
  <si>
    <t xml:space="preserve">  十三、农林水支出</t>
  </si>
  <si>
    <t xml:space="preserve">  十四、交通运输支出</t>
  </si>
  <si>
    <t xml:space="preserve">  十五、资源勘探信息等支出</t>
  </si>
  <si>
    <t xml:space="preserve">  十六、商业服务业等支出</t>
  </si>
  <si>
    <t xml:space="preserve">  十七、金融支出</t>
  </si>
  <si>
    <t xml:space="preserve">  十八、援助其他地区支出</t>
  </si>
  <si>
    <t xml:space="preserve">  十九、国土海洋气象等支出</t>
  </si>
  <si>
    <t xml:space="preserve">  二十、住房保障支出</t>
  </si>
  <si>
    <t xml:space="preserve">  二十一、粮油物资储备支出</t>
  </si>
  <si>
    <t xml:space="preserve">  二十二、预备费</t>
  </si>
  <si>
    <t xml:space="preserve">  二十三、其它支出</t>
  </si>
  <si>
    <t xml:space="preserve">  二十四、转移性支出</t>
  </si>
  <si>
    <t>本 年 收 入 合 计</t>
  </si>
  <si>
    <t xml:space="preserve">  本 年 支 出 合 计</t>
  </si>
  <si>
    <t>收 入 总 计</t>
  </si>
  <si>
    <t>支 出 总 计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</si>
  <si>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</si>
  <si>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</si>
  <si>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</si>
  <si>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</si>
  <si>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</si>
  <si>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</si>
  <si>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</si>
  <si>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</si>
  <si>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</si>
  <si>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</si>
  <si>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</si>
  <si>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</si>
  <si>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</si>
  <si>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部门支出总表</t>
  </si>
  <si>
    <t xml:space="preserve">  </t>
  </si>
  <si>
    <t xml:space="preserve">   项目支出绩效信息表</t>
  </si>
  <si>
    <t>项目名称</t>
  </si>
  <si>
    <t>绩效目标</t>
  </si>
  <si>
    <t>一级指标</t>
  </si>
  <si>
    <t>二级指标</t>
  </si>
  <si>
    <t>三级指标</t>
  </si>
  <si>
    <t>绩效指标性质</t>
  </si>
  <si>
    <t>绩效度量单位</t>
  </si>
  <si>
    <t>指标方向性</t>
  </si>
  <si>
    <t>单位：万元</t>
    <phoneticPr fontId="10" type="noConversion"/>
  </si>
  <si>
    <t>部门：中共海口市委政法委员会</t>
    <phoneticPr fontId="10" type="noConversion"/>
  </si>
  <si>
    <t>中共海口市委政法委员会</t>
    <phoneticPr fontId="10" type="noConversion"/>
  </si>
  <si>
    <t>（九）卫生健康支出</t>
  </si>
  <si>
    <t>（十）住房保障支出</t>
  </si>
  <si>
    <t xml:space="preserve">  201</t>
  </si>
  <si>
    <t xml:space="preserve">  一般公共服务支出</t>
  </si>
  <si>
    <t xml:space="preserve">  党委办公厅(室)及相关机构事务</t>
  </si>
  <si>
    <t xml:space="preserve">  行政运行</t>
  </si>
  <si>
    <t xml:space="preserve">  一般行政管理事务</t>
  </si>
  <si>
    <t xml:space="preserve">  事业运行</t>
  </si>
  <si>
    <t xml:space="preserve">  其他党委办公厅(室)及相关机构事务支出</t>
  </si>
  <si>
    <t xml:space="preserve">  208</t>
  </si>
  <si>
    <t xml:space="preserve">  社会保障和就业支出</t>
  </si>
  <si>
    <t xml:space="preserve">  行政事业单位养老支出</t>
  </si>
  <si>
    <t xml:space="preserve">  机关事业单位基本养老保险缴费支出</t>
  </si>
  <si>
    <t xml:space="preserve">  抚恤</t>
  </si>
  <si>
    <t xml:space="preserve">  其他优抚支出</t>
  </si>
  <si>
    <t xml:space="preserve">  210</t>
  </si>
  <si>
    <t xml:space="preserve">  卫生健康支出</t>
  </si>
  <si>
    <t xml:space="preserve">  行政事业单位医疗</t>
  </si>
  <si>
    <t xml:space="preserve">  行政单位医疗</t>
  </si>
  <si>
    <t xml:space="preserve">  事业单位医疗</t>
  </si>
  <si>
    <t xml:space="preserve">  公务员医疗补助</t>
  </si>
  <si>
    <t xml:space="preserve">  其他行政事业单位医疗支出</t>
  </si>
  <si>
    <t xml:space="preserve">  221</t>
  </si>
  <si>
    <t xml:space="preserve">  住房保障支出</t>
  </si>
  <si>
    <t xml:space="preserve">  住房改革支出</t>
  </si>
  <si>
    <t xml:space="preserve">  住房公积金</t>
  </si>
  <si>
    <t xml:space="preserve">  十、卫生健康支出</t>
    <phoneticPr fontId="10" type="noConversion"/>
  </si>
  <si>
    <t>2021年预算数</t>
    <phoneticPr fontId="10" type="noConversion"/>
  </si>
  <si>
    <t>类</t>
  </si>
  <si>
    <t>款</t>
  </si>
  <si>
    <t>项</t>
  </si>
  <si>
    <t>合计</t>
    <phoneticPr fontId="10" type="noConversion"/>
  </si>
  <si>
    <t>合计</t>
    <phoneticPr fontId="10" type="noConversion"/>
  </si>
  <si>
    <t>十、用事业基金弥补收支差额</t>
    <phoneticPr fontId="10" type="noConversion"/>
  </si>
  <si>
    <t>十一、上年结转</t>
    <phoneticPr fontId="10" type="noConversion"/>
  </si>
  <si>
    <t>二十七、结转下年</t>
    <phoneticPr fontId="10" type="noConversion"/>
  </si>
  <si>
    <t>基本支出</t>
    <phoneticPr fontId="10" type="noConversion"/>
  </si>
  <si>
    <t>31</t>
    <phoneticPr fontId="10" type="noConversion"/>
  </si>
  <si>
    <t>01</t>
    <phoneticPr fontId="10" type="noConversion"/>
  </si>
  <si>
    <t>02</t>
    <phoneticPr fontId="10" type="noConversion"/>
  </si>
  <si>
    <t>50</t>
    <phoneticPr fontId="10" type="noConversion"/>
  </si>
  <si>
    <t>99</t>
    <phoneticPr fontId="10" type="noConversion"/>
  </si>
  <si>
    <t>05</t>
    <phoneticPr fontId="10" type="noConversion"/>
  </si>
  <si>
    <t>08</t>
    <phoneticPr fontId="10" type="noConversion"/>
  </si>
  <si>
    <t>11</t>
    <phoneticPr fontId="10" type="noConversion"/>
  </si>
  <si>
    <t>03</t>
    <phoneticPr fontId="10" type="noConversion"/>
  </si>
  <si>
    <t>预算执行率权重（%）</t>
  </si>
  <si>
    <t>项目资金总额</t>
  </si>
  <si>
    <t>本年绩效指标值</t>
  </si>
  <si>
    <t>本年权重</t>
  </si>
  <si>
    <r>
      <rPr>
        <sz val="11"/>
        <rFont val="宋体"/>
        <family val="3"/>
        <charset val="134"/>
      </rPr>
      <t>产出指标</t>
    </r>
  </si>
  <si>
    <r>
      <rPr>
        <sz val="11"/>
        <rFont val="宋体"/>
        <family val="3"/>
        <charset val="134"/>
      </rPr>
      <t>≥</t>
    </r>
  </si>
  <si>
    <t>正向指标</t>
  </si>
  <si>
    <r>
      <rPr>
        <sz val="11"/>
        <rFont val="宋体"/>
        <family val="3"/>
        <charset val="134"/>
      </rPr>
      <t>效益指标</t>
    </r>
  </si>
  <si>
    <r>
      <rPr>
        <sz val="11"/>
        <rFont val="宋体"/>
        <family val="3"/>
        <charset val="134"/>
      </rPr>
      <t>社会效益指标</t>
    </r>
  </si>
  <si>
    <r>
      <rPr>
        <sz val="11"/>
        <rFont val="宋体"/>
        <family val="3"/>
        <charset val="134"/>
      </rPr>
      <t>定性</t>
    </r>
  </si>
  <si>
    <t>高中低</t>
  </si>
  <si>
    <r>
      <rPr>
        <sz val="11"/>
        <rFont val="宋体"/>
        <family val="3"/>
        <charset val="134"/>
      </rPr>
      <t>165001-中共海口市委政法委员会</t>
    </r>
  </si>
  <si>
    <t>85</t>
  </si>
  <si>
    <t>%</t>
  </si>
  <si>
    <t>40</t>
  </si>
  <si>
    <t>30</t>
  </si>
  <si>
    <r>
      <rPr>
        <sz val="11"/>
        <rFont val="宋体"/>
        <family val="3"/>
        <charset val="134"/>
      </rPr>
      <t>满意度指标</t>
    </r>
  </si>
  <si>
    <r>
      <rPr>
        <sz val="11"/>
        <rFont val="宋体"/>
        <family val="3"/>
        <charset val="134"/>
      </rPr>
      <t>服务对象满意度指标</t>
    </r>
  </si>
  <si>
    <t>20</t>
  </si>
  <si>
    <r>
      <rPr>
        <sz val="11"/>
        <rFont val="宋体"/>
        <family val="3"/>
        <charset val="134"/>
      </rPr>
      <t>46010021T000000013313-法治环境建设</t>
    </r>
  </si>
  <si>
    <r>
      <rPr>
        <sz val="11"/>
        <rFont val="宋体"/>
        <family val="3"/>
        <charset val="134"/>
      </rPr>
      <t>　进行政法培训和宣传</t>
    </r>
  </si>
  <si>
    <r>
      <rPr>
        <sz val="11"/>
        <rFont val="宋体"/>
        <family val="3"/>
        <charset val="134"/>
      </rPr>
      <t>群众满意度</t>
    </r>
  </si>
  <si>
    <r>
      <rPr>
        <sz val="11"/>
        <rFont val="宋体"/>
        <family val="3"/>
        <charset val="134"/>
      </rPr>
      <t>数量指标</t>
    </r>
  </si>
  <si>
    <r>
      <rPr>
        <sz val="11"/>
        <rFont val="宋体"/>
        <family val="3"/>
        <charset val="134"/>
      </rPr>
      <t>政法培训</t>
    </r>
  </si>
  <si>
    <t>1</t>
  </si>
  <si>
    <t>次</t>
  </si>
  <si>
    <r>
      <rPr>
        <sz val="11"/>
        <rFont val="宋体"/>
        <family val="3"/>
        <charset val="134"/>
      </rPr>
      <t>知晓度</t>
    </r>
  </si>
  <si>
    <r>
      <rPr>
        <sz val="11"/>
        <rFont val="宋体"/>
        <family val="3"/>
        <charset val="134"/>
      </rPr>
      <t>经济效益指标</t>
    </r>
  </si>
  <si>
    <r>
      <rPr>
        <sz val="11"/>
        <rFont val="宋体"/>
        <family val="3"/>
        <charset val="134"/>
      </rPr>
      <t>46010021T000000013317-见义勇为事务管理</t>
    </r>
  </si>
  <si>
    <r>
      <rPr>
        <sz val="11"/>
        <rFont val="宋体"/>
        <family val="3"/>
        <charset val="134"/>
      </rPr>
      <t>　奖励见义勇为人员</t>
    </r>
  </si>
  <si>
    <r>
      <rPr>
        <sz val="11"/>
        <rFont val="宋体"/>
        <family val="3"/>
        <charset val="134"/>
      </rPr>
      <t>见义勇为人员满意度</t>
    </r>
  </si>
  <si>
    <r>
      <rPr>
        <sz val="11"/>
        <rFont val="宋体"/>
        <family val="3"/>
        <charset val="134"/>
      </rPr>
      <t>奖励见义勇为人员</t>
    </r>
  </si>
  <si>
    <t>5</t>
  </si>
  <si>
    <t>人</t>
  </si>
  <si>
    <r>
      <rPr>
        <sz val="11"/>
        <rFont val="宋体"/>
        <family val="3"/>
        <charset val="134"/>
      </rPr>
      <t>营造见义勇为的社会氛围</t>
    </r>
  </si>
  <si>
    <t>部门名称</t>
    <phoneticPr fontId="10" type="noConversion"/>
  </si>
  <si>
    <t>附件2-8</t>
  </si>
  <si>
    <t>附件2-1</t>
    <phoneticPr fontId="10" type="noConversion"/>
  </si>
  <si>
    <t>附件2-2</t>
    <phoneticPr fontId="10" type="noConversion"/>
  </si>
  <si>
    <t>附件2-3</t>
    <phoneticPr fontId="10" type="noConversion"/>
  </si>
  <si>
    <t>附件2-4</t>
    <phoneticPr fontId="10" type="noConversion"/>
  </si>
  <si>
    <t>附件2-5</t>
    <phoneticPr fontId="10" type="noConversion"/>
  </si>
  <si>
    <t>附件2-6</t>
    <phoneticPr fontId="10" type="noConversion"/>
  </si>
  <si>
    <t>附件2-7</t>
    <phoneticPr fontId="10" type="noConversion"/>
  </si>
  <si>
    <t>附件2-9</t>
    <phoneticPr fontId="10" type="noConversion"/>
  </si>
  <si>
    <t>附件2-10</t>
    <phoneticPr fontId="10" type="noConversion"/>
  </si>
  <si>
    <t>99</t>
  </si>
  <si>
    <r>
      <rPr>
        <sz val="11"/>
        <rFont val="宋体"/>
        <family val="3"/>
        <charset val="134"/>
      </rPr>
      <t>其他行政事业单位养老支出</t>
    </r>
  </si>
  <si>
    <t xml:space="preserve">  抚恤</t>
    <phoneticPr fontId="10" type="noConversion"/>
  </si>
  <si>
    <t>2022年预算数</t>
    <phoneticPr fontId="10" type="noConversion"/>
  </si>
  <si>
    <t>2022年预算数</t>
    <phoneticPr fontId="10" type="noConversion"/>
  </si>
  <si>
    <t>2022年基本支出</t>
    <phoneticPr fontId="10" type="noConversion"/>
  </si>
  <si>
    <t>注：2022年年初预算没有安排政府性基金预算支出</t>
    <phoneticPr fontId="10" type="noConversion"/>
  </si>
  <si>
    <t>注：2022年年初预算没有安排政府性基金预算“三公”经费支出</t>
    <phoneticPr fontId="10" type="noConversion"/>
  </si>
  <si>
    <t>99</t>
    <phoneticPr fontId="10" type="noConversion"/>
  </si>
  <si>
    <r>
      <rPr>
        <sz val="11"/>
        <rFont val="宋体"/>
        <family val="3"/>
        <charset val="134"/>
      </rPr>
      <t>46010021T000000012758-法制教育</t>
    </r>
  </si>
  <si>
    <r>
      <rPr>
        <sz val="11"/>
        <rFont val="宋体"/>
        <family val="3"/>
        <charset val="134"/>
      </rPr>
      <t>　学员教育转化成功出班率达100%、</t>
    </r>
  </si>
  <si>
    <r>
      <rPr>
        <sz val="11"/>
        <rFont val="宋体"/>
        <family val="3"/>
        <charset val="134"/>
      </rPr>
      <t>进班学员思想反复率</t>
    </r>
  </si>
  <si>
    <t>其他</t>
  </si>
  <si>
    <t>10</t>
  </si>
  <si>
    <r>
      <rPr>
        <sz val="11"/>
        <rFont val="宋体"/>
        <family val="3"/>
        <charset val="134"/>
      </rPr>
      <t>转化邪教人员</t>
    </r>
  </si>
  <si>
    <r>
      <rPr>
        <sz val="11"/>
        <rFont val="宋体"/>
        <family val="3"/>
        <charset val="134"/>
      </rPr>
      <t>＝</t>
    </r>
  </si>
  <si>
    <t>人数</t>
  </si>
  <si>
    <t>80</t>
  </si>
  <si>
    <t>165002-海口市法制教育基地</t>
  </si>
  <si>
    <r>
      <rPr>
        <sz val="11"/>
        <rFont val="宋体"/>
        <family val="3"/>
        <charset val="134"/>
      </rPr>
      <t>46010021T000000014280-综治中心</t>
    </r>
  </si>
  <si>
    <r>
      <rPr>
        <sz val="11"/>
        <rFont val="宋体"/>
        <family val="3"/>
        <charset val="134"/>
      </rPr>
      <t>　社会治安综合治理信息系统</t>
    </r>
  </si>
  <si>
    <r>
      <rPr>
        <sz val="11"/>
        <rFont val="宋体"/>
        <family val="3"/>
        <charset val="134"/>
      </rPr>
      <t>信息系统知晓率</t>
    </r>
  </si>
  <si>
    <r>
      <rPr>
        <sz val="11"/>
        <rFont val="宋体"/>
        <family val="3"/>
        <charset val="134"/>
      </rPr>
      <t>社会治安综合治理信息系统维护</t>
    </r>
  </si>
  <si>
    <t>165003-海口市社会治安综合治理中心</t>
  </si>
  <si>
    <t>301</t>
  </si>
  <si>
    <t>01</t>
  </si>
  <si>
    <t>02</t>
  </si>
  <si>
    <t>03</t>
  </si>
  <si>
    <t>07</t>
  </si>
  <si>
    <t>08</t>
  </si>
  <si>
    <t>11</t>
  </si>
  <si>
    <t>12</t>
  </si>
  <si>
    <t>13</t>
  </si>
  <si>
    <t>14</t>
  </si>
  <si>
    <t>302</t>
  </si>
  <si>
    <t>04</t>
  </si>
  <si>
    <t>05</t>
  </si>
  <si>
    <t>06</t>
  </si>
  <si>
    <t>09</t>
  </si>
  <si>
    <t>16</t>
  </si>
  <si>
    <t>28</t>
  </si>
  <si>
    <t>31</t>
  </si>
  <si>
    <t>39</t>
  </si>
  <si>
    <t>303</t>
  </si>
  <si>
    <r>
      <rPr>
        <sz val="11"/>
        <rFont val="宋体"/>
        <charset val="134"/>
      </rPr>
      <t>工资福利支出</t>
    </r>
  </si>
  <si>
    <r>
      <rPr>
        <sz val="11"/>
        <rFont val="宋体"/>
        <charset val="134"/>
      </rPr>
      <t>基本工资</t>
    </r>
  </si>
  <si>
    <r>
      <rPr>
        <sz val="11"/>
        <rFont val="宋体"/>
        <charset val="134"/>
      </rPr>
      <t>津贴补贴</t>
    </r>
  </si>
  <si>
    <r>
      <rPr>
        <sz val="11"/>
        <rFont val="宋体"/>
        <charset val="134"/>
      </rPr>
      <t>奖金</t>
    </r>
  </si>
  <si>
    <r>
      <rPr>
        <sz val="11"/>
        <rFont val="宋体"/>
        <charset val="134"/>
      </rPr>
      <t>绩效工资</t>
    </r>
  </si>
  <si>
    <r>
      <rPr>
        <sz val="11"/>
        <rFont val="宋体"/>
        <charset val="134"/>
      </rPr>
      <t>机关事业单位基本养老保险缴费</t>
    </r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</si>
  <si>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</si>
  <si>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公务员医疗补助缴费</t>
    </r>
  </si>
  <si>
    <r>
      <rPr>
        <sz val="11"/>
        <rFont val="宋体"/>
        <charset val="134"/>
      </rPr>
      <t>其他社会保障缴费</t>
    </r>
  </si>
  <si>
    <r>
      <rPr>
        <sz val="11"/>
        <rFont val="宋体"/>
        <charset val="134"/>
      </rPr>
      <t>住房公积金</t>
    </r>
  </si>
  <si>
    <r>
      <rPr>
        <sz val="11"/>
        <rFont val="宋体"/>
        <charset val="134"/>
      </rPr>
      <t>医疗费</t>
    </r>
  </si>
  <si>
    <r>
      <rPr>
        <sz val="11"/>
        <rFont val="宋体"/>
        <charset val="134"/>
      </rPr>
      <t>其他工资福利支出</t>
    </r>
  </si>
  <si>
    <r>
      <rPr>
        <sz val="11"/>
        <rFont val="宋体"/>
        <charset val="134"/>
      </rPr>
      <t>商品和服务支出</t>
    </r>
  </si>
  <si>
    <r>
      <rPr>
        <sz val="11"/>
        <rFont val="宋体"/>
        <charset val="134"/>
      </rPr>
      <t>办公费</t>
    </r>
  </si>
  <si>
    <r>
      <rPr>
        <sz val="11"/>
        <rFont val="宋体"/>
        <charset val="134"/>
      </rPr>
      <t>手续费</t>
    </r>
  </si>
  <si>
    <r>
      <rPr>
        <sz val="11"/>
        <rFont val="宋体"/>
        <charset val="134"/>
      </rPr>
      <t>水费</t>
    </r>
  </si>
  <si>
    <r>
      <rPr>
        <sz val="11"/>
        <rFont val="宋体"/>
        <charset val="134"/>
      </rPr>
      <t>电费</t>
    </r>
  </si>
  <si>
    <r>
      <rPr>
        <sz val="11"/>
        <rFont val="宋体"/>
        <charset val="134"/>
      </rPr>
      <t>邮电费</t>
    </r>
  </si>
  <si>
    <r>
      <rPr>
        <sz val="11"/>
        <rFont val="宋体"/>
        <charset val="134"/>
      </rPr>
      <t>物业管理费</t>
    </r>
  </si>
  <si>
    <r>
      <rPr>
        <sz val="11"/>
        <rFont val="宋体"/>
        <charset val="134"/>
      </rPr>
      <t>差旅费</t>
    </r>
  </si>
  <si>
    <r>
      <rPr>
        <sz val="11"/>
        <rFont val="宋体"/>
        <charset val="134"/>
      </rPr>
      <t>培训费</t>
    </r>
  </si>
  <si>
    <r>
      <rPr>
        <sz val="11"/>
        <rFont val="宋体"/>
        <charset val="134"/>
      </rPr>
      <t>工会经费</t>
    </r>
  </si>
  <si>
    <r>
      <rPr>
        <sz val="11"/>
        <rFont val="宋体"/>
        <charset val="134"/>
      </rPr>
      <t>公务用车运行维护费</t>
    </r>
  </si>
  <si>
    <r>
      <rPr>
        <sz val="11"/>
        <rFont val="宋体"/>
        <charset val="134"/>
      </rPr>
      <t>其他交通费用</t>
    </r>
  </si>
  <si>
    <r>
      <rPr>
        <sz val="11"/>
        <rFont val="宋体"/>
        <charset val="134"/>
      </rPr>
      <t>其他商品和服务支出</t>
    </r>
  </si>
  <si>
    <r>
      <rPr>
        <sz val="11"/>
        <rFont val="宋体"/>
        <charset val="134"/>
      </rPr>
      <t>对个人和家庭的补助</t>
    </r>
  </si>
  <si>
    <r>
      <rPr>
        <sz val="11"/>
        <rFont val="宋体"/>
        <charset val="134"/>
      </rPr>
      <t>生活补助</t>
    </r>
  </si>
  <si>
    <r>
      <rPr>
        <sz val="11"/>
        <rFont val="宋体"/>
        <charset val="134"/>
      </rPr>
      <t>医疗费补助</t>
    </r>
  </si>
  <si>
    <r>
      <rPr>
        <sz val="11"/>
        <rFont val="宋体"/>
        <charset val="134"/>
      </rPr>
      <t>奖励金</t>
    </r>
  </si>
  <si>
    <r>
      <rPr>
        <sz val="11"/>
        <rFont val="宋体"/>
        <charset val="134"/>
      </rPr>
      <t>其他对个人和家庭的补助</t>
    </r>
  </si>
</sst>
</file>

<file path=xl/styles.xml><?xml version="1.0" encoding="utf-8"?>
<styleSheet xmlns="http://schemas.openxmlformats.org/spreadsheetml/2006/main">
  <numFmts count="5">
    <numFmt numFmtId="176" formatCode="0.00_ "/>
    <numFmt numFmtId="177" formatCode="#,##0.00_);[Red]\(#,##0.00\)"/>
    <numFmt numFmtId="178" formatCode="#,##0.00_ "/>
    <numFmt numFmtId="179" formatCode="0_ "/>
    <numFmt numFmtId="180" formatCode="0.00_);[Red]\(0.00\)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b/>
      <sz val="22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2"/>
      <name val="宋体"/>
      <charset val="134"/>
    </font>
    <font>
      <sz val="11"/>
      <color indexed="8"/>
      <name val="宋体"/>
      <family val="2"/>
      <charset val="1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</borders>
  <cellStyleXfs count="50"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14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9" fillId="0" borderId="0"/>
    <xf numFmtId="0" fontId="16" fillId="0" borderId="0">
      <alignment vertical="center"/>
    </xf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17" fillId="0" borderId="0"/>
    <xf numFmtId="0" fontId="18" fillId="0" borderId="0">
      <alignment vertical="center"/>
    </xf>
    <xf numFmtId="0" fontId="9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9" fillId="0" borderId="0"/>
  </cellStyleXfs>
  <cellXfs count="145">
    <xf numFmtId="0" fontId="0" fillId="0" borderId="0" xfId="0">
      <alignment vertical="center"/>
    </xf>
    <xf numFmtId="0" fontId="1" fillId="0" borderId="0" xfId="0" applyFont="1" applyAlignment="1">
      <alignment wrapText="1"/>
    </xf>
    <xf numFmtId="0" fontId="0" fillId="0" borderId="0" xfId="0" applyAlignment="1"/>
    <xf numFmtId="0" fontId="2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 wrapText="1" shrinkToFit="1"/>
    </xf>
    <xf numFmtId="49" fontId="4" fillId="2" borderId="0" xfId="0" applyNumberFormat="1" applyFont="1" applyFill="1" applyBorder="1" applyAlignment="1">
      <alignment horizontal="right" vertical="center" wrapText="1" shrinkToFit="1"/>
    </xf>
    <xf numFmtId="49" fontId="4" fillId="2" borderId="0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Font="1">
      <alignment vertical="center"/>
    </xf>
    <xf numFmtId="0" fontId="0" fillId="0" borderId="0" xfId="0" applyAlignment="1">
      <alignment vertical="center" wrapText="1"/>
    </xf>
    <xf numFmtId="49" fontId="2" fillId="2" borderId="1" xfId="1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0" xfId="0" applyFont="1" applyBorder="1">
      <alignment vertical="center"/>
    </xf>
    <xf numFmtId="176" fontId="0" fillId="0" borderId="1" xfId="0" applyNumberFormat="1" applyBorder="1">
      <alignment vertical="center"/>
    </xf>
    <xf numFmtId="49" fontId="11" fillId="2" borderId="1" xfId="1" applyNumberFormat="1" applyFont="1" applyFill="1" applyBorder="1" applyAlignment="1">
      <alignment horizontal="left" vertical="center"/>
    </xf>
    <xf numFmtId="49" fontId="12" fillId="3" borderId="8" xfId="5" applyNumberFormat="1" applyFont="1" applyFill="1" applyBorder="1" applyAlignment="1">
      <alignment horizontal="left" vertical="center"/>
    </xf>
    <xf numFmtId="49" fontId="12" fillId="3" borderId="8" xfId="5" applyNumberFormat="1" applyFont="1" applyFill="1" applyBorder="1" applyAlignment="1">
      <alignment horizontal="left" vertical="center" wrapText="1" shrinkToFit="1"/>
    </xf>
    <xf numFmtId="0" fontId="8" fillId="0" borderId="0" xfId="0" applyFont="1" applyAlignment="1">
      <alignment horizontal="left" vertical="center"/>
    </xf>
    <xf numFmtId="49" fontId="11" fillId="2" borderId="1" xfId="0" applyNumberFormat="1" applyFont="1" applyFill="1" applyBorder="1" applyAlignment="1">
      <alignment horizontal="left" vertical="center"/>
    </xf>
    <xf numFmtId="178" fontId="0" fillId="0" borderId="1" xfId="0" applyNumberFormat="1" applyBorder="1">
      <alignment vertical="center"/>
    </xf>
    <xf numFmtId="0" fontId="8" fillId="0" borderId="2" xfId="0" applyFont="1" applyBorder="1" applyAlignment="1">
      <alignment horizontal="center" vertical="center" wrapText="1"/>
    </xf>
    <xf numFmtId="179" fontId="0" fillId="0" borderId="1" xfId="0" applyNumberFormat="1" applyBorder="1">
      <alignment vertical="center"/>
    </xf>
    <xf numFmtId="0" fontId="15" fillId="0" borderId="1" xfId="0" applyFont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8" xfId="0" applyBorder="1">
      <alignment vertical="center"/>
    </xf>
    <xf numFmtId="4" fontId="12" fillId="0" borderId="8" xfId="11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11" fillId="2" borderId="1" xfId="2" applyNumberFormat="1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2" fillId="2" borderId="1" xfId="1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8" xfId="12" applyNumberFormat="1" applyFont="1" applyFill="1" applyBorder="1" applyAlignment="1" applyProtection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180" fontId="0" fillId="0" borderId="8" xfId="0" applyNumberFormat="1" applyBorder="1" applyAlignment="1">
      <alignment horizontal="center" vertical="center"/>
    </xf>
    <xf numFmtId="180" fontId="12" fillId="3" borderId="8" xfId="5" applyNumberFormat="1" applyFont="1" applyFill="1" applyBorder="1" applyAlignment="1">
      <alignment horizontal="right" vertical="center"/>
    </xf>
    <xf numFmtId="180" fontId="0" fillId="0" borderId="8" xfId="0" applyNumberFormat="1" applyBorder="1">
      <alignment vertical="center"/>
    </xf>
    <xf numFmtId="49" fontId="12" fillId="3" borderId="8" xfId="6" applyNumberFormat="1" applyFont="1" applyFill="1" applyBorder="1" applyAlignment="1">
      <alignment horizontal="center" vertical="center" wrapText="1" shrinkToFit="1"/>
    </xf>
    <xf numFmtId="178" fontId="0" fillId="0" borderId="8" xfId="0" applyNumberFormat="1" applyBorder="1">
      <alignment vertical="center"/>
    </xf>
    <xf numFmtId="0" fontId="13" fillId="0" borderId="8" xfId="14" applyNumberFormat="1" applyFont="1" applyFill="1" applyBorder="1" applyAlignment="1" applyProtection="1">
      <alignment horizontal="center" vertical="center"/>
    </xf>
    <xf numFmtId="0" fontId="0" fillId="0" borderId="12" xfId="0" applyBorder="1" applyAlignment="1">
      <alignment vertical="center"/>
    </xf>
    <xf numFmtId="0" fontId="11" fillId="2" borderId="8" xfId="15" applyNumberFormat="1" applyFont="1" applyFill="1" applyBorder="1" applyAlignment="1" applyProtection="1">
      <alignment horizontal="left" vertical="center" wrapText="1"/>
    </xf>
    <xf numFmtId="49" fontId="7" fillId="2" borderId="8" xfId="0" applyNumberFormat="1" applyFont="1" applyFill="1" applyBorder="1" applyAlignment="1">
      <alignment horizontal="center" vertical="center"/>
    </xf>
    <xf numFmtId="0" fontId="11" fillId="2" borderId="2" xfId="16" applyNumberFormat="1" applyFont="1" applyFill="1" applyBorder="1" applyAlignment="1" applyProtection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13" fillId="2" borderId="8" xfId="0" applyNumberFormat="1" applyFont="1" applyFill="1" applyBorder="1" applyAlignment="1">
      <alignment horizontal="center" vertical="center"/>
    </xf>
    <xf numFmtId="180" fontId="8" fillId="0" borderId="8" xfId="0" applyNumberFormat="1" applyFont="1" applyBorder="1" applyAlignment="1">
      <alignment vertical="center"/>
    </xf>
    <xf numFmtId="49" fontId="12" fillId="3" borderId="8" xfId="5" applyNumberFormat="1" applyFont="1" applyFill="1" applyBorder="1" applyAlignment="1">
      <alignment vertical="center"/>
    </xf>
    <xf numFmtId="49" fontId="13" fillId="2" borderId="9" xfId="18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49" fontId="13" fillId="2" borderId="8" xfId="18" applyNumberFormat="1" applyFont="1" applyFill="1" applyBorder="1" applyAlignment="1" applyProtection="1">
      <alignment horizontal="center" vertical="center" wrapText="1"/>
    </xf>
    <xf numFmtId="0" fontId="2" fillId="0" borderId="0" xfId="22">
      <alignment vertical="center"/>
    </xf>
    <xf numFmtId="0" fontId="2" fillId="0" borderId="0" xfId="24">
      <alignment vertical="center"/>
    </xf>
    <xf numFmtId="0" fontId="2" fillId="0" borderId="0" xfId="26">
      <alignment vertical="center"/>
    </xf>
    <xf numFmtId="0" fontId="2" fillId="0" borderId="0" xfId="28">
      <alignment vertical="center"/>
    </xf>
    <xf numFmtId="0" fontId="2" fillId="0" borderId="0" xfId="30">
      <alignment vertical="center"/>
    </xf>
    <xf numFmtId="0" fontId="2" fillId="0" borderId="0" xfId="32">
      <alignment vertical="center"/>
    </xf>
    <xf numFmtId="0" fontId="2" fillId="0" borderId="0" xfId="34">
      <alignment vertical="center"/>
    </xf>
    <xf numFmtId="0" fontId="2" fillId="0" borderId="0" xfId="36">
      <alignment vertical="center"/>
    </xf>
    <xf numFmtId="0" fontId="2" fillId="0" borderId="0" xfId="38">
      <alignment vertical="center"/>
    </xf>
    <xf numFmtId="0" fontId="2" fillId="0" borderId="0" xfId="40">
      <alignment vertical="center"/>
    </xf>
    <xf numFmtId="49" fontId="12" fillId="3" borderId="8" xfId="5" applyNumberFormat="1" applyFont="1" applyFill="1" applyBorder="1" applyAlignment="1">
      <alignment horizontal="left" vertical="center" wrapText="1" shrinkToFit="1"/>
    </xf>
    <xf numFmtId="180" fontId="12" fillId="3" borderId="8" xfId="5" applyNumberFormat="1" applyFont="1" applyFill="1" applyBorder="1" applyAlignment="1">
      <alignment horizontal="right" vertical="center"/>
    </xf>
    <xf numFmtId="49" fontId="12" fillId="3" borderId="8" xfId="5" applyNumberFormat="1" applyFont="1" applyFill="1" applyBorder="1" applyAlignment="1">
      <alignment vertical="center"/>
    </xf>
    <xf numFmtId="49" fontId="13" fillId="2" borderId="9" xfId="18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12" fillId="0" borderId="8" xfId="42" applyFont="1" applyBorder="1" applyAlignment="1">
      <alignment horizontal="left" vertical="center"/>
    </xf>
    <xf numFmtId="0" fontId="19" fillId="0" borderId="8" xfId="44" applyFont="1" applyBorder="1" applyAlignment="1">
      <alignment horizontal="left" vertical="center"/>
    </xf>
    <xf numFmtId="0" fontId="12" fillId="0" borderId="8" xfId="45" applyFont="1" applyBorder="1" applyAlignment="1">
      <alignment horizontal="left" vertical="center"/>
    </xf>
    <xf numFmtId="0" fontId="15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3" fillId="0" borderId="8" xfId="14" applyNumberFormat="1" applyFont="1" applyFill="1" applyBorder="1" applyAlignment="1" applyProtection="1">
      <alignment horizontal="center" vertical="center"/>
    </xf>
    <xf numFmtId="0" fontId="8" fillId="0" borderId="3" xfId="0" applyFont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0" borderId="8" xfId="17" applyNumberFormat="1" applyFont="1" applyFill="1" applyBorder="1" applyAlignment="1" applyProtection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49" fontId="13" fillId="2" borderId="12" xfId="0" applyNumberFormat="1" applyFont="1" applyFill="1" applyBorder="1" applyAlignment="1">
      <alignment horizontal="center" vertical="center"/>
    </xf>
    <xf numFmtId="49" fontId="13" fillId="2" borderId="9" xfId="0" applyNumberFormat="1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2" fillId="0" borderId="8" xfId="42" applyFont="1" applyBorder="1" applyAlignment="1">
      <alignment horizontal="left" vertical="center" wrapText="1"/>
    </xf>
    <xf numFmtId="4" fontId="12" fillId="0" borderId="8" xfId="42" applyNumberFormat="1" applyFont="1" applyBorder="1" applyAlignment="1">
      <alignment horizontal="center" vertical="center"/>
    </xf>
    <xf numFmtId="4" fontId="12" fillId="0" borderId="8" xfId="42" applyNumberFormat="1" applyFont="1" applyBorder="1" applyAlignment="1">
      <alignment horizontal="right" vertical="center"/>
    </xf>
    <xf numFmtId="0" fontId="19" fillId="0" borderId="8" xfId="44" applyFont="1" applyBorder="1" applyAlignment="1">
      <alignment horizontal="left" vertical="center" wrapText="1"/>
    </xf>
    <xf numFmtId="4" fontId="19" fillId="0" borderId="8" xfId="44" applyNumberFormat="1" applyFont="1" applyBorder="1" applyAlignment="1">
      <alignment horizontal="center" vertical="center"/>
    </xf>
    <xf numFmtId="4" fontId="19" fillId="0" borderId="8" xfId="44" applyNumberFormat="1" applyFont="1" applyBorder="1" applyAlignment="1">
      <alignment horizontal="right" vertical="center"/>
    </xf>
    <xf numFmtId="0" fontId="12" fillId="0" borderId="9" xfId="19" applyFont="1" applyBorder="1" applyAlignment="1">
      <alignment horizontal="center" vertical="center" wrapText="1"/>
    </xf>
    <xf numFmtId="0" fontId="12" fillId="0" borderId="14" xfId="19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2" fillId="0" borderId="8" xfId="45" applyFont="1" applyBorder="1" applyAlignment="1">
      <alignment horizontal="left" vertical="center" wrapText="1"/>
    </xf>
    <xf numFmtId="4" fontId="12" fillId="0" borderId="8" xfId="45" applyNumberFormat="1" applyFont="1" applyBorder="1" applyAlignment="1">
      <alignment horizontal="center" vertical="center" wrapText="1"/>
    </xf>
    <xf numFmtId="4" fontId="12" fillId="0" borderId="8" xfId="45" applyNumberFormat="1" applyFont="1" applyBorder="1" applyAlignment="1">
      <alignment horizontal="right" vertical="center" wrapText="1"/>
    </xf>
    <xf numFmtId="0" fontId="20" fillId="4" borderId="15" xfId="46" applyFont="1" applyFill="1" applyBorder="1" applyAlignment="1">
      <alignment horizontal="center" vertical="center"/>
    </xf>
    <xf numFmtId="0" fontId="20" fillId="4" borderId="16" xfId="46" applyFont="1" applyFill="1" applyBorder="1" applyAlignment="1">
      <alignment horizontal="center" vertical="center"/>
    </xf>
    <xf numFmtId="0" fontId="21" fillId="0" borderId="8" xfId="48" applyFont="1" applyFill="1" applyBorder="1" applyAlignment="1">
      <alignment horizontal="center" vertical="center"/>
    </xf>
    <xf numFmtId="0" fontId="21" fillId="0" borderId="8" xfId="48" applyFont="1" applyFill="1" applyBorder="1" applyAlignment="1">
      <alignment horizontal="center" vertical="center"/>
    </xf>
    <xf numFmtId="0" fontId="20" fillId="4" borderId="8" xfId="47" applyFont="1" applyFill="1" applyBorder="1" applyAlignment="1">
      <alignment horizontal="center" vertical="center"/>
    </xf>
    <xf numFmtId="0" fontId="20" fillId="4" borderId="8" xfId="47" applyFont="1" applyFill="1" applyBorder="1" applyAlignment="1">
      <alignment horizontal="left" vertical="center" wrapText="1"/>
    </xf>
    <xf numFmtId="0" fontId="20" fillId="4" borderId="8" xfId="46" applyFont="1" applyFill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4" fontId="12" fillId="3" borderId="8" xfId="6" applyNumberFormat="1" applyFont="1" applyFill="1" applyBorder="1" applyAlignment="1">
      <alignment horizontal="center" vertical="center"/>
    </xf>
  </cellXfs>
  <cellStyles count="50">
    <cellStyle name="常规" xfId="0" builtinId="0"/>
    <cellStyle name="常规 10" xfId="10"/>
    <cellStyle name="常规 10 2" xfId="20"/>
    <cellStyle name="常规 10 3" xfId="43"/>
    <cellStyle name="常规 10 4" xfId="49"/>
    <cellStyle name="常规 11" xfId="12"/>
    <cellStyle name="常规 12" xfId="13"/>
    <cellStyle name="常规 13" xfId="14"/>
    <cellStyle name="常规 14" xfId="15"/>
    <cellStyle name="常规 15" xfId="16"/>
    <cellStyle name="常规 16" xfId="17"/>
    <cellStyle name="常规 17" xfId="18"/>
    <cellStyle name="常规 18" xfId="19"/>
    <cellStyle name="常规 19" xfId="21"/>
    <cellStyle name="常规 2" xfId="1"/>
    <cellStyle name="常规 2 10" xfId="39"/>
    <cellStyle name="常规 2 11" xfId="41"/>
    <cellStyle name="常规 2 2" xfId="23"/>
    <cellStyle name="常规 2 3" xfId="25"/>
    <cellStyle name="常规 2 4" xfId="27"/>
    <cellStyle name="常规 2 5" xfId="29"/>
    <cellStyle name="常规 2 6" xfId="31"/>
    <cellStyle name="常规 2 7" xfId="33"/>
    <cellStyle name="常规 2 8" xfId="35"/>
    <cellStyle name="常规 2 9" xfId="37"/>
    <cellStyle name="常规 20" xfId="22"/>
    <cellStyle name="常规 21" xfId="24"/>
    <cellStyle name="常规 22" xfId="26"/>
    <cellStyle name="常规 23" xfId="28"/>
    <cellStyle name="常规 24" xfId="30"/>
    <cellStyle name="常规 25" xfId="32"/>
    <cellStyle name="常规 26" xfId="34"/>
    <cellStyle name="常规 27" xfId="36"/>
    <cellStyle name="常规 28" xfId="38"/>
    <cellStyle name="常规 29" xfId="40"/>
    <cellStyle name="常规 3" xfId="2"/>
    <cellStyle name="常规 3 2" xfId="3"/>
    <cellStyle name="常规 3 3" xfId="4"/>
    <cellStyle name="常规 30" xfId="44"/>
    <cellStyle name="常规 31" xfId="45"/>
    <cellStyle name="常规 32" xfId="46"/>
    <cellStyle name="常规 33" xfId="47"/>
    <cellStyle name="常规 34" xfId="48"/>
    <cellStyle name="常规 4" xfId="11"/>
    <cellStyle name="常规 4 2" xfId="42"/>
    <cellStyle name="常规 5" xfId="9"/>
    <cellStyle name="常规 6" xfId="5"/>
    <cellStyle name="常规 7" xfId="6"/>
    <cellStyle name="常规 8" xfId="7"/>
    <cellStyle name="常规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5"/>
  <sheetViews>
    <sheetView workbookViewId="0">
      <selection activeCell="E20" sqref="E20"/>
    </sheetView>
  </sheetViews>
  <sheetFormatPr defaultRowHeight="24.95" customHeight="1"/>
  <cols>
    <col min="1" max="1" width="28.125" customWidth="1"/>
    <col min="2" max="2" width="15.25" customWidth="1"/>
    <col min="3" max="3" width="28.625" customWidth="1"/>
    <col min="4" max="4" width="13.875" customWidth="1"/>
    <col min="5" max="5" width="16.875" customWidth="1"/>
    <col min="6" max="6" width="17.75" customWidth="1"/>
  </cols>
  <sheetData>
    <row r="1" spans="1:6" ht="24.75" customHeight="1">
      <c r="A1" s="74" t="s">
        <v>193</v>
      </c>
    </row>
    <row r="2" spans="1:6" ht="39" customHeight="1">
      <c r="A2" s="98" t="s">
        <v>0</v>
      </c>
      <c r="B2" s="98"/>
      <c r="C2" s="98"/>
      <c r="D2" s="98"/>
      <c r="E2" s="98"/>
      <c r="F2" s="98"/>
    </row>
    <row r="3" spans="1:6" ht="26.25" customHeight="1">
      <c r="A3" s="27" t="s">
        <v>108</v>
      </c>
      <c r="B3" s="10"/>
      <c r="C3" s="10"/>
      <c r="D3" s="10"/>
      <c r="E3" s="10"/>
      <c r="F3" s="24" t="s">
        <v>107</v>
      </c>
    </row>
    <row r="4" spans="1:6" ht="24.95" customHeight="1">
      <c r="A4" s="99" t="s">
        <v>1</v>
      </c>
      <c r="B4" s="99"/>
      <c r="C4" s="99" t="s">
        <v>2</v>
      </c>
      <c r="D4" s="99"/>
      <c r="E4" s="99"/>
      <c r="F4" s="99"/>
    </row>
    <row r="5" spans="1:6" ht="24.95" customHeight="1">
      <c r="A5" s="37" t="s">
        <v>3</v>
      </c>
      <c r="B5" s="37" t="s">
        <v>4</v>
      </c>
      <c r="C5" s="37" t="s">
        <v>3</v>
      </c>
      <c r="D5" s="37" t="s">
        <v>5</v>
      </c>
      <c r="E5" s="37" t="s">
        <v>6</v>
      </c>
      <c r="F5" s="37" t="s">
        <v>7</v>
      </c>
    </row>
    <row r="6" spans="1:6" ht="24.95" customHeight="1">
      <c r="A6" s="13" t="s">
        <v>8</v>
      </c>
      <c r="B6" s="46">
        <v>2403.46</v>
      </c>
      <c r="C6" s="13" t="s">
        <v>9</v>
      </c>
      <c r="D6" s="47">
        <f>SUM(D7:D16)</f>
        <v>2403.4599999999996</v>
      </c>
      <c r="E6" s="47">
        <f>SUM(E7:E16)</f>
        <v>2403.4599999999996</v>
      </c>
      <c r="F6" s="13"/>
    </row>
    <row r="7" spans="1:6" ht="24.95" customHeight="1">
      <c r="A7" s="13" t="s">
        <v>10</v>
      </c>
      <c r="B7" s="46">
        <v>2403.46</v>
      </c>
      <c r="C7" s="22" t="s">
        <v>11</v>
      </c>
      <c r="D7" s="44">
        <v>1624.22</v>
      </c>
      <c r="E7" s="44">
        <v>1624.22</v>
      </c>
      <c r="F7" s="13"/>
    </row>
    <row r="8" spans="1:6" ht="24.95" customHeight="1">
      <c r="A8" s="13" t="s">
        <v>12</v>
      </c>
      <c r="C8" s="22" t="s">
        <v>13</v>
      </c>
      <c r="D8" s="44"/>
      <c r="E8" s="44"/>
      <c r="F8" s="13"/>
    </row>
    <row r="9" spans="1:6" ht="24.95" customHeight="1">
      <c r="A9" s="13"/>
      <c r="B9" s="13"/>
      <c r="C9" s="22" t="s">
        <v>14</v>
      </c>
      <c r="D9" s="44"/>
      <c r="E9" s="44"/>
      <c r="F9" s="13"/>
    </row>
    <row r="10" spans="1:6" ht="24.95" customHeight="1">
      <c r="A10" s="13" t="s">
        <v>15</v>
      </c>
      <c r="B10" s="13"/>
      <c r="C10" s="22" t="s">
        <v>16</v>
      </c>
      <c r="D10" s="44"/>
      <c r="E10" s="44"/>
      <c r="F10" s="13"/>
    </row>
    <row r="11" spans="1:6" ht="24.95" customHeight="1">
      <c r="A11" s="13" t="s">
        <v>10</v>
      </c>
      <c r="B11" s="13"/>
      <c r="C11" s="22" t="s">
        <v>17</v>
      </c>
      <c r="D11" s="44"/>
      <c r="E11" s="44"/>
      <c r="F11" s="13"/>
    </row>
    <row r="12" spans="1:6" ht="24.95" customHeight="1">
      <c r="A12" s="13" t="s">
        <v>12</v>
      </c>
      <c r="B12" s="13"/>
      <c r="C12" s="22" t="s">
        <v>18</v>
      </c>
      <c r="D12" s="44"/>
      <c r="E12" s="44"/>
      <c r="F12" s="13"/>
    </row>
    <row r="13" spans="1:6" ht="24.95" customHeight="1">
      <c r="A13" s="13"/>
      <c r="B13" s="13"/>
      <c r="C13" s="22" t="s">
        <v>19</v>
      </c>
      <c r="D13" s="44"/>
      <c r="E13" s="44"/>
      <c r="F13" s="13"/>
    </row>
    <row r="14" spans="1:6" ht="24.95" customHeight="1">
      <c r="A14" s="13"/>
      <c r="B14" s="13"/>
      <c r="C14" s="22" t="s">
        <v>20</v>
      </c>
      <c r="D14" s="44">
        <v>131.86000000000001</v>
      </c>
      <c r="E14" s="44">
        <v>131.86000000000001</v>
      </c>
      <c r="F14" s="13"/>
    </row>
    <row r="15" spans="1:6" ht="24.95" customHeight="1">
      <c r="A15" s="13"/>
      <c r="B15" s="13"/>
      <c r="C15" s="29" t="s">
        <v>110</v>
      </c>
      <c r="D15" s="44">
        <v>599.66</v>
      </c>
      <c r="E15" s="44">
        <v>599.66</v>
      </c>
      <c r="F15" s="13"/>
    </row>
    <row r="16" spans="1:6" ht="24.95" customHeight="1">
      <c r="A16" s="13"/>
      <c r="B16" s="13"/>
      <c r="C16" s="29" t="s">
        <v>111</v>
      </c>
      <c r="D16" s="45">
        <v>47.72</v>
      </c>
      <c r="E16" s="45">
        <v>47.72</v>
      </c>
      <c r="F16" s="13"/>
    </row>
    <row r="17" spans="1:6" ht="24.95" customHeight="1">
      <c r="A17" s="13"/>
      <c r="B17" s="13"/>
      <c r="C17" s="22"/>
      <c r="D17" s="13"/>
      <c r="E17" s="13"/>
      <c r="F17" s="13"/>
    </row>
    <row r="18" spans="1:6" ht="24.95" customHeight="1">
      <c r="A18" s="13"/>
      <c r="B18" s="13"/>
      <c r="C18" s="22" t="s">
        <v>21</v>
      </c>
      <c r="D18" s="13"/>
      <c r="E18" s="13"/>
      <c r="F18" s="13"/>
    </row>
    <row r="19" spans="1:6" ht="24.95" customHeight="1">
      <c r="A19" s="13"/>
      <c r="B19" s="13"/>
      <c r="C19" s="13"/>
      <c r="D19" s="13"/>
      <c r="E19" s="13"/>
      <c r="F19" s="13"/>
    </row>
    <row r="20" spans="1:6" ht="24.95" customHeight="1">
      <c r="A20" s="13" t="s">
        <v>22</v>
      </c>
      <c r="B20" s="47">
        <f>SUM(B6)</f>
        <v>2403.46</v>
      </c>
      <c r="C20" s="48" t="s">
        <v>23</v>
      </c>
      <c r="D20" s="47">
        <f>SUM(D6)</f>
        <v>2403.4599999999996</v>
      </c>
      <c r="E20" s="47">
        <f>SUM(E6)</f>
        <v>2403.4599999999996</v>
      </c>
      <c r="F20" s="13"/>
    </row>
    <row r="21" spans="1:6" s="21" customFormat="1" ht="49.5" customHeight="1">
      <c r="A21" s="100"/>
      <c r="B21" s="100"/>
      <c r="C21" s="100"/>
      <c r="D21" s="100"/>
      <c r="E21" s="100"/>
      <c r="F21" s="100"/>
    </row>
    <row r="22" spans="1:6" s="21" customFormat="1" ht="33.75" customHeight="1">
      <c r="A22" s="95"/>
      <c r="B22" s="95"/>
      <c r="C22" s="95"/>
      <c r="D22" s="95"/>
      <c r="E22" s="95"/>
      <c r="F22" s="95"/>
    </row>
    <row r="23" spans="1:6" s="21" customFormat="1" ht="33.75" customHeight="1">
      <c r="A23" s="95"/>
      <c r="B23" s="95"/>
      <c r="C23" s="95"/>
      <c r="D23" s="95"/>
      <c r="E23" s="95"/>
      <c r="F23" s="95"/>
    </row>
    <row r="24" spans="1:6" s="21" customFormat="1" ht="33.75" customHeight="1">
      <c r="A24" s="96"/>
      <c r="B24" s="96"/>
      <c r="C24" s="96"/>
      <c r="D24" s="96"/>
      <c r="E24" s="96"/>
      <c r="F24" s="96"/>
    </row>
    <row r="25" spans="1:6" ht="26.25" customHeight="1">
      <c r="A25" s="97"/>
      <c r="B25" s="97"/>
      <c r="C25" s="97"/>
      <c r="D25" s="97"/>
      <c r="E25" s="97"/>
      <c r="F25" s="97"/>
    </row>
  </sheetData>
  <mergeCells count="8">
    <mergeCell ref="A23:F23"/>
    <mergeCell ref="A24:F24"/>
    <mergeCell ref="A25:F25"/>
    <mergeCell ref="A2:F2"/>
    <mergeCell ref="A4:B4"/>
    <mergeCell ref="C4:F4"/>
    <mergeCell ref="A21:F21"/>
    <mergeCell ref="A22:F22"/>
  </mergeCells>
  <phoneticPr fontId="10" type="noConversion"/>
  <printOptions horizontalCentered="1"/>
  <pageMargins left="3.9370078740157501E-2" right="3.9370078740157501E-2" top="0.74803149606299202" bottom="0.74803149606299202" header="0.31496062992126" footer="0.31496062992126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N15"/>
  <sheetViews>
    <sheetView topLeftCell="A4" workbookViewId="0">
      <selection activeCell="E8" sqref="E8:E10"/>
    </sheetView>
  </sheetViews>
  <sheetFormatPr defaultRowHeight="13.5"/>
  <cols>
    <col min="1" max="1" width="12.75" style="2" customWidth="1"/>
    <col min="2" max="2" width="12.75" style="89" customWidth="1"/>
    <col min="3" max="3" width="9" style="2"/>
    <col min="4" max="4" width="7.625" style="2" customWidth="1"/>
    <col min="5" max="5" width="7.625" style="69" customWidth="1"/>
    <col min="6" max="6" width="13.125" style="89" customWidth="1"/>
    <col min="7" max="7" width="10.25" style="2" customWidth="1"/>
    <col min="8" max="8" width="15" style="2" customWidth="1"/>
    <col min="9" max="9" width="16.25" style="2" customWidth="1"/>
    <col min="10" max="10" width="6.75" style="2" customWidth="1"/>
    <col min="11" max="11" width="9" style="2" customWidth="1"/>
    <col min="12" max="13" width="7" style="2" customWidth="1"/>
    <col min="14" max="14" width="9.25" style="2" customWidth="1"/>
    <col min="15" max="16384" width="9" style="2"/>
  </cols>
  <sheetData>
    <row r="1" spans="1:14">
      <c r="A1" s="82" t="s">
        <v>201</v>
      </c>
      <c r="B1" s="87"/>
      <c r="C1" s="3" t="s">
        <v>97</v>
      </c>
      <c r="D1" s="3" t="s">
        <v>97</v>
      </c>
      <c r="E1" s="3"/>
      <c r="F1" s="90"/>
      <c r="G1" s="3" t="s">
        <v>97</v>
      </c>
      <c r="H1" s="3" t="s">
        <v>97</v>
      </c>
      <c r="I1" s="3" t="s">
        <v>97</v>
      </c>
      <c r="J1" s="3"/>
      <c r="K1" s="3"/>
      <c r="L1" s="3"/>
      <c r="M1" s="3"/>
      <c r="N1" s="3"/>
    </row>
    <row r="2" spans="1:14" ht="27" customHeight="1">
      <c r="A2" s="130" t="s">
        <v>98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26.25" customHeight="1">
      <c r="A3" s="68"/>
      <c r="B3" s="88"/>
      <c r="C3" s="4"/>
      <c r="D3" s="5"/>
      <c r="E3" s="5"/>
      <c r="F3" s="5"/>
      <c r="G3" s="6"/>
      <c r="H3" s="7"/>
      <c r="I3" s="8"/>
      <c r="M3" s="131" t="s">
        <v>107</v>
      </c>
      <c r="N3" s="132"/>
    </row>
    <row r="4" spans="1:14" s="1" customFormat="1" ht="54.75" customHeight="1">
      <c r="A4" s="72" t="s">
        <v>191</v>
      </c>
      <c r="B4" s="86" t="s">
        <v>99</v>
      </c>
      <c r="C4" s="86" t="s">
        <v>156</v>
      </c>
      <c r="D4" s="86" t="s">
        <v>4</v>
      </c>
      <c r="E4" s="86" t="s">
        <v>157</v>
      </c>
      <c r="F4" s="86" t="s">
        <v>100</v>
      </c>
      <c r="G4" s="67" t="s">
        <v>101</v>
      </c>
      <c r="H4" s="86" t="s">
        <v>102</v>
      </c>
      <c r="I4" s="86" t="s">
        <v>103</v>
      </c>
      <c r="J4" s="86" t="s">
        <v>104</v>
      </c>
      <c r="K4" s="86" t="s">
        <v>158</v>
      </c>
      <c r="L4" s="86" t="s">
        <v>105</v>
      </c>
      <c r="M4" s="86" t="s">
        <v>159</v>
      </c>
      <c r="N4" s="86" t="s">
        <v>106</v>
      </c>
    </row>
    <row r="5" spans="1:14" ht="33" customHeight="1">
      <c r="A5" s="127" t="s">
        <v>167</v>
      </c>
      <c r="B5" s="121" t="s">
        <v>175</v>
      </c>
      <c r="C5" s="122">
        <v>10</v>
      </c>
      <c r="D5" s="123">
        <v>153.6</v>
      </c>
      <c r="E5" s="123">
        <v>153.6</v>
      </c>
      <c r="F5" s="121" t="s">
        <v>176</v>
      </c>
      <c r="G5" s="91" t="s">
        <v>172</v>
      </c>
      <c r="H5" s="91" t="s">
        <v>173</v>
      </c>
      <c r="I5" s="91" t="s">
        <v>177</v>
      </c>
      <c r="J5" s="91" t="s">
        <v>161</v>
      </c>
      <c r="K5" s="91" t="s">
        <v>168</v>
      </c>
      <c r="L5" s="91" t="s">
        <v>169</v>
      </c>
      <c r="M5" s="91" t="s">
        <v>174</v>
      </c>
      <c r="N5" s="91" t="s">
        <v>162</v>
      </c>
    </row>
    <row r="6" spans="1:14" ht="33" customHeight="1">
      <c r="A6" s="128"/>
      <c r="B6" s="121"/>
      <c r="C6" s="122"/>
      <c r="D6" s="123"/>
      <c r="E6" s="123"/>
      <c r="F6" s="121"/>
      <c r="G6" s="91" t="s">
        <v>160</v>
      </c>
      <c r="H6" s="91" t="s">
        <v>178</v>
      </c>
      <c r="I6" s="91" t="s">
        <v>179</v>
      </c>
      <c r="J6" s="91" t="s">
        <v>161</v>
      </c>
      <c r="K6" s="91" t="s">
        <v>180</v>
      </c>
      <c r="L6" s="91" t="s">
        <v>181</v>
      </c>
      <c r="M6" s="91" t="s">
        <v>170</v>
      </c>
      <c r="N6" s="91" t="s">
        <v>162</v>
      </c>
    </row>
    <row r="7" spans="1:14" ht="33" customHeight="1">
      <c r="A7" s="128"/>
      <c r="B7" s="121"/>
      <c r="C7" s="122"/>
      <c r="D7" s="123"/>
      <c r="E7" s="123"/>
      <c r="F7" s="121"/>
      <c r="G7" s="91" t="s">
        <v>163</v>
      </c>
      <c r="H7" s="91" t="s">
        <v>164</v>
      </c>
      <c r="I7" s="91" t="s">
        <v>182</v>
      </c>
      <c r="J7" s="91" t="s">
        <v>161</v>
      </c>
      <c r="K7" s="91" t="s">
        <v>168</v>
      </c>
      <c r="L7" s="91" t="s">
        <v>169</v>
      </c>
      <c r="M7" s="91" t="s">
        <v>171</v>
      </c>
      <c r="N7" s="91" t="s">
        <v>162</v>
      </c>
    </row>
    <row r="8" spans="1:14" ht="33" customHeight="1">
      <c r="A8" s="128"/>
      <c r="B8" s="121" t="s">
        <v>184</v>
      </c>
      <c r="C8" s="122">
        <v>10</v>
      </c>
      <c r="D8" s="123">
        <v>100</v>
      </c>
      <c r="E8" s="123">
        <v>100</v>
      </c>
      <c r="F8" s="121" t="s">
        <v>185</v>
      </c>
      <c r="G8" s="91" t="s">
        <v>163</v>
      </c>
      <c r="H8" s="91" t="s">
        <v>183</v>
      </c>
      <c r="I8" s="91" t="s">
        <v>190</v>
      </c>
      <c r="J8" s="91" t="s">
        <v>165</v>
      </c>
      <c r="K8" s="91" t="s">
        <v>166</v>
      </c>
      <c r="L8" s="91"/>
      <c r="M8" s="91" t="s">
        <v>171</v>
      </c>
      <c r="N8" s="91" t="s">
        <v>162</v>
      </c>
    </row>
    <row r="9" spans="1:14" ht="33" customHeight="1">
      <c r="A9" s="128"/>
      <c r="B9" s="121"/>
      <c r="C9" s="122"/>
      <c r="D9" s="123"/>
      <c r="E9" s="123"/>
      <c r="F9" s="121"/>
      <c r="G9" s="91" t="s">
        <v>160</v>
      </c>
      <c r="H9" s="91" t="s">
        <v>178</v>
      </c>
      <c r="I9" s="91" t="s">
        <v>187</v>
      </c>
      <c r="J9" s="91" t="s">
        <v>161</v>
      </c>
      <c r="K9" s="91" t="s">
        <v>188</v>
      </c>
      <c r="L9" s="91" t="s">
        <v>189</v>
      </c>
      <c r="M9" s="91" t="s">
        <v>170</v>
      </c>
      <c r="N9" s="91" t="s">
        <v>162</v>
      </c>
    </row>
    <row r="10" spans="1:14" ht="33" customHeight="1">
      <c r="A10" s="128"/>
      <c r="B10" s="121"/>
      <c r="C10" s="122"/>
      <c r="D10" s="123"/>
      <c r="E10" s="123"/>
      <c r="F10" s="121"/>
      <c r="G10" s="91" t="s">
        <v>172</v>
      </c>
      <c r="H10" s="91" t="s">
        <v>173</v>
      </c>
      <c r="I10" s="91" t="s">
        <v>186</v>
      </c>
      <c r="J10" s="91" t="s">
        <v>161</v>
      </c>
      <c r="K10" s="91" t="s">
        <v>168</v>
      </c>
      <c r="L10" s="91" t="s">
        <v>169</v>
      </c>
      <c r="M10" s="91" t="s">
        <v>174</v>
      </c>
      <c r="N10" s="91" t="s">
        <v>162</v>
      </c>
    </row>
    <row r="11" spans="1:14" ht="33" customHeight="1">
      <c r="A11" s="129" t="s">
        <v>220</v>
      </c>
      <c r="B11" s="124" t="s">
        <v>211</v>
      </c>
      <c r="C11" s="125">
        <v>10</v>
      </c>
      <c r="D11" s="126">
        <v>147.15</v>
      </c>
      <c r="E11" s="126">
        <v>147.15</v>
      </c>
      <c r="F11" s="124" t="s">
        <v>212</v>
      </c>
      <c r="G11" s="92" t="s">
        <v>163</v>
      </c>
      <c r="H11" s="92" t="s">
        <v>164</v>
      </c>
      <c r="I11" s="92" t="s">
        <v>213</v>
      </c>
      <c r="J11" s="92" t="s">
        <v>165</v>
      </c>
      <c r="K11" s="92" t="s">
        <v>166</v>
      </c>
      <c r="L11" s="92" t="s">
        <v>214</v>
      </c>
      <c r="M11" s="92" t="s">
        <v>215</v>
      </c>
      <c r="N11" s="92" t="s">
        <v>162</v>
      </c>
    </row>
    <row r="12" spans="1:14" ht="33" customHeight="1">
      <c r="A12" s="129"/>
      <c r="B12" s="124"/>
      <c r="C12" s="125"/>
      <c r="D12" s="126"/>
      <c r="E12" s="126"/>
      <c r="F12" s="124"/>
      <c r="G12" s="92" t="s">
        <v>160</v>
      </c>
      <c r="H12" s="92" t="s">
        <v>178</v>
      </c>
      <c r="I12" s="92" t="s">
        <v>216</v>
      </c>
      <c r="J12" s="92" t="s">
        <v>217</v>
      </c>
      <c r="K12" s="92" t="s">
        <v>215</v>
      </c>
      <c r="L12" s="92" t="s">
        <v>218</v>
      </c>
      <c r="M12" s="92" t="s">
        <v>219</v>
      </c>
      <c r="N12" s="92" t="s">
        <v>162</v>
      </c>
    </row>
    <row r="13" spans="1:14" ht="33" customHeight="1">
      <c r="A13" s="129" t="s">
        <v>225</v>
      </c>
      <c r="B13" s="133" t="s">
        <v>221</v>
      </c>
      <c r="C13" s="134">
        <v>10</v>
      </c>
      <c r="D13" s="135">
        <v>292</v>
      </c>
      <c r="E13" s="135">
        <v>292</v>
      </c>
      <c r="F13" s="133" t="s">
        <v>222</v>
      </c>
      <c r="G13" s="93" t="s">
        <v>163</v>
      </c>
      <c r="H13" s="93" t="s">
        <v>164</v>
      </c>
      <c r="I13" s="93" t="s">
        <v>223</v>
      </c>
      <c r="J13" s="93" t="s">
        <v>161</v>
      </c>
      <c r="K13" s="93" t="s">
        <v>168</v>
      </c>
      <c r="L13" s="93" t="s">
        <v>169</v>
      </c>
      <c r="M13" s="93" t="s">
        <v>171</v>
      </c>
      <c r="N13" s="93" t="s">
        <v>162</v>
      </c>
    </row>
    <row r="14" spans="1:14" ht="33" customHeight="1">
      <c r="A14" s="129"/>
      <c r="B14" s="133"/>
      <c r="C14" s="134"/>
      <c r="D14" s="135"/>
      <c r="E14" s="135"/>
      <c r="F14" s="133"/>
      <c r="G14" s="93" t="s">
        <v>160</v>
      </c>
      <c r="H14" s="93" t="s">
        <v>178</v>
      </c>
      <c r="I14" s="93" t="s">
        <v>224</v>
      </c>
      <c r="J14" s="93" t="s">
        <v>161</v>
      </c>
      <c r="K14" s="93" t="s">
        <v>180</v>
      </c>
      <c r="L14" s="93" t="s">
        <v>181</v>
      </c>
      <c r="M14" s="93" t="s">
        <v>170</v>
      </c>
      <c r="N14" s="93" t="s">
        <v>162</v>
      </c>
    </row>
    <row r="15" spans="1:14" ht="33" customHeight="1">
      <c r="A15" s="129"/>
      <c r="B15" s="133"/>
      <c r="C15" s="134"/>
      <c r="D15" s="135"/>
      <c r="E15" s="135"/>
      <c r="F15" s="133"/>
      <c r="G15" s="93" t="s">
        <v>172</v>
      </c>
      <c r="H15" s="93" t="s">
        <v>173</v>
      </c>
      <c r="I15" s="93" t="s">
        <v>177</v>
      </c>
      <c r="J15" s="93" t="s">
        <v>161</v>
      </c>
      <c r="K15" s="93" t="s">
        <v>168</v>
      </c>
      <c r="L15" s="93" t="s">
        <v>169</v>
      </c>
      <c r="M15" s="93" t="s">
        <v>174</v>
      </c>
      <c r="N15" s="93" t="s">
        <v>162</v>
      </c>
    </row>
  </sheetData>
  <mergeCells count="25">
    <mergeCell ref="A13:A15"/>
    <mergeCell ref="B13:B15"/>
    <mergeCell ref="C13:C15"/>
    <mergeCell ref="D13:D15"/>
    <mergeCell ref="F13:F15"/>
    <mergeCell ref="E13:E15"/>
    <mergeCell ref="A5:A10"/>
    <mergeCell ref="A11:A12"/>
    <mergeCell ref="A2:N2"/>
    <mergeCell ref="B8:B10"/>
    <mergeCell ref="C8:C10"/>
    <mergeCell ref="D8:D10"/>
    <mergeCell ref="F8:F10"/>
    <mergeCell ref="E8:E10"/>
    <mergeCell ref="M3:N3"/>
    <mergeCell ref="F5:F7"/>
    <mergeCell ref="E5:E7"/>
    <mergeCell ref="E11:E12"/>
    <mergeCell ref="F11:F12"/>
    <mergeCell ref="B5:B7"/>
    <mergeCell ref="C5:C7"/>
    <mergeCell ref="D5:D7"/>
    <mergeCell ref="B11:B12"/>
    <mergeCell ref="C11:C12"/>
    <mergeCell ref="D11:D12"/>
  </mergeCells>
  <phoneticPr fontId="10" type="noConversion"/>
  <printOptions horizontalCentered="1"/>
  <pageMargins left="3.9370078740157501E-2" right="3.9370078740157501E-2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28"/>
  <sheetViews>
    <sheetView workbookViewId="0">
      <selection activeCell="D16" sqref="D16"/>
    </sheetView>
  </sheetViews>
  <sheetFormatPr defaultRowHeight="24.95" customHeight="1"/>
  <cols>
    <col min="1" max="1" width="5.875" style="19" customWidth="1"/>
    <col min="2" max="3" width="5.875" style="42" customWidth="1"/>
    <col min="4" max="4" width="28.75" customWidth="1"/>
    <col min="5" max="7" width="13.875" customWidth="1"/>
  </cols>
  <sheetData>
    <row r="1" spans="1:7" ht="24.95" customHeight="1">
      <c r="A1" s="75" t="s">
        <v>194</v>
      </c>
      <c r="B1"/>
      <c r="C1"/>
    </row>
    <row r="2" spans="1:7" ht="24.95" customHeight="1">
      <c r="A2" s="98" t="s">
        <v>24</v>
      </c>
      <c r="B2" s="98"/>
      <c r="C2" s="98"/>
      <c r="D2" s="98"/>
      <c r="E2" s="98"/>
      <c r="F2" s="98"/>
      <c r="G2" s="98"/>
    </row>
    <row r="3" spans="1:7" ht="24.95" customHeight="1">
      <c r="A3" s="27" t="s">
        <v>108</v>
      </c>
      <c r="B3" s="27"/>
      <c r="C3" s="27"/>
      <c r="D3" s="70"/>
      <c r="E3" s="70"/>
      <c r="F3" s="70"/>
      <c r="G3" s="25" t="s">
        <v>107</v>
      </c>
    </row>
    <row r="4" spans="1:7" ht="24.95" customHeight="1">
      <c r="A4" s="103" t="s">
        <v>25</v>
      </c>
      <c r="B4" s="104"/>
      <c r="C4" s="104"/>
      <c r="D4" s="105"/>
      <c r="E4" s="103" t="s">
        <v>205</v>
      </c>
      <c r="F4" s="104"/>
      <c r="G4" s="105"/>
    </row>
    <row r="5" spans="1:7" s="14" customFormat="1" ht="24.95" customHeight="1">
      <c r="A5" s="103" t="s">
        <v>26</v>
      </c>
      <c r="B5" s="104"/>
      <c r="C5" s="105"/>
      <c r="D5" s="101" t="s">
        <v>27</v>
      </c>
      <c r="E5" s="71" t="s">
        <v>141</v>
      </c>
      <c r="F5" s="71" t="s">
        <v>29</v>
      </c>
      <c r="G5" s="71" t="s">
        <v>30</v>
      </c>
    </row>
    <row r="6" spans="1:7" s="14" customFormat="1" ht="24.95" customHeight="1">
      <c r="A6" s="50" t="s">
        <v>138</v>
      </c>
      <c r="B6" s="50" t="s">
        <v>139</v>
      </c>
      <c r="C6" s="50" t="s">
        <v>140</v>
      </c>
      <c r="D6" s="102"/>
      <c r="E6" s="45"/>
      <c r="F6" s="71"/>
      <c r="G6" s="71"/>
    </row>
    <row r="7" spans="1:7" s="14" customFormat="1" ht="24.95" customHeight="1">
      <c r="A7" s="50"/>
      <c r="B7" s="50"/>
      <c r="C7" s="50"/>
      <c r="D7" s="51" t="s">
        <v>141</v>
      </c>
      <c r="E7" s="53">
        <f>SUM(F7:G7)</f>
        <v>2403.46</v>
      </c>
      <c r="F7" s="65">
        <f>SUM(F8+F14+F20+F26)</f>
        <v>1471.06</v>
      </c>
      <c r="G7" s="65">
        <f>SUM(G8+G14+G20+G26)</f>
        <v>932.4</v>
      </c>
    </row>
    <row r="8" spans="1:7" ht="24.95" customHeight="1">
      <c r="A8" s="30" t="s">
        <v>112</v>
      </c>
      <c r="B8" s="30"/>
      <c r="C8" s="30"/>
      <c r="D8" s="31" t="s">
        <v>113</v>
      </c>
      <c r="E8" s="53">
        <f t="shared" ref="E8:E28" si="0">SUM(F8:G8)</f>
        <v>1624.2199999999998</v>
      </c>
      <c r="F8" s="54">
        <f>SUM(F9)</f>
        <v>691.81999999999994</v>
      </c>
      <c r="G8" s="54">
        <f>SUM(G9)</f>
        <v>932.4</v>
      </c>
    </row>
    <row r="9" spans="1:7" ht="24.95" customHeight="1">
      <c r="A9" s="66"/>
      <c r="B9" s="66" t="s">
        <v>147</v>
      </c>
      <c r="C9" s="30"/>
      <c r="D9" s="31" t="s">
        <v>114</v>
      </c>
      <c r="E9" s="53">
        <f t="shared" si="0"/>
        <v>1624.2199999999998</v>
      </c>
      <c r="F9" s="54">
        <f>SUM(F10:F13)</f>
        <v>691.81999999999994</v>
      </c>
      <c r="G9" s="54">
        <f>SUM(G10:G13)</f>
        <v>932.4</v>
      </c>
    </row>
    <row r="10" spans="1:7" ht="24.95" customHeight="1">
      <c r="A10" s="66"/>
      <c r="B10" s="66"/>
      <c r="C10" s="66" t="s">
        <v>148</v>
      </c>
      <c r="D10" s="31" t="s">
        <v>115</v>
      </c>
      <c r="E10" s="53">
        <f t="shared" si="0"/>
        <v>531.02</v>
      </c>
      <c r="F10" s="54">
        <v>531.02</v>
      </c>
      <c r="G10" s="54"/>
    </row>
    <row r="11" spans="1:7" ht="24.95" customHeight="1">
      <c r="A11" s="66"/>
      <c r="B11" s="66"/>
      <c r="C11" s="66" t="s">
        <v>149</v>
      </c>
      <c r="D11" s="31" t="s">
        <v>116</v>
      </c>
      <c r="E11" s="53">
        <f t="shared" si="0"/>
        <v>484.4</v>
      </c>
      <c r="F11" s="54"/>
      <c r="G11" s="54">
        <v>484.4</v>
      </c>
    </row>
    <row r="12" spans="1:7" ht="24.95" customHeight="1">
      <c r="A12" s="66"/>
      <c r="B12" s="66"/>
      <c r="C12" s="66" t="s">
        <v>150</v>
      </c>
      <c r="D12" s="31" t="s">
        <v>117</v>
      </c>
      <c r="E12" s="53">
        <f t="shared" si="0"/>
        <v>160.80000000000001</v>
      </c>
      <c r="F12" s="54">
        <v>160.80000000000001</v>
      </c>
      <c r="G12" s="54"/>
    </row>
    <row r="13" spans="1:7" ht="24.95" customHeight="1">
      <c r="A13" s="66"/>
      <c r="B13" s="66"/>
      <c r="C13" s="66" t="s">
        <v>151</v>
      </c>
      <c r="D13" s="31" t="s">
        <v>118</v>
      </c>
      <c r="E13" s="53">
        <f t="shared" si="0"/>
        <v>448</v>
      </c>
      <c r="F13" s="54"/>
      <c r="G13" s="54">
        <v>448</v>
      </c>
    </row>
    <row r="14" spans="1:7" ht="24.95" customHeight="1">
      <c r="A14" s="30" t="s">
        <v>119</v>
      </c>
      <c r="B14" s="30"/>
      <c r="C14" s="30"/>
      <c r="D14" s="31" t="s">
        <v>120</v>
      </c>
      <c r="E14" s="53">
        <f t="shared" si="0"/>
        <v>131.86000000000001</v>
      </c>
      <c r="F14" s="54">
        <f>SUM(F15+F18)</f>
        <v>131.86000000000001</v>
      </c>
      <c r="G14" s="54"/>
    </row>
    <row r="15" spans="1:7" ht="24.95" customHeight="1">
      <c r="A15" s="66"/>
      <c r="B15" s="66" t="s">
        <v>152</v>
      </c>
      <c r="C15" s="30"/>
      <c r="D15" s="31" t="s">
        <v>121</v>
      </c>
      <c r="E15" s="53">
        <f t="shared" si="0"/>
        <v>130.09</v>
      </c>
      <c r="F15" s="84">
        <f>SUM(F16:F17)</f>
        <v>130.09</v>
      </c>
      <c r="G15" s="54"/>
    </row>
    <row r="16" spans="1:7" ht="24.95" customHeight="1">
      <c r="A16" s="66"/>
      <c r="B16" s="66"/>
      <c r="C16" s="66" t="s">
        <v>152</v>
      </c>
      <c r="D16" s="31" t="s">
        <v>122</v>
      </c>
      <c r="E16" s="53">
        <f t="shared" si="0"/>
        <v>109.13</v>
      </c>
      <c r="F16" s="54">
        <v>109.13</v>
      </c>
      <c r="G16" s="54"/>
    </row>
    <row r="17" spans="1:7" ht="24.95" customHeight="1">
      <c r="A17" s="66"/>
      <c r="B17" s="66"/>
      <c r="C17" s="31" t="s">
        <v>202</v>
      </c>
      <c r="D17" s="31" t="s">
        <v>203</v>
      </c>
      <c r="E17" s="53">
        <f t="shared" si="0"/>
        <v>20.96</v>
      </c>
      <c r="F17" s="54">
        <v>20.96</v>
      </c>
      <c r="G17" s="54"/>
    </row>
    <row r="18" spans="1:7" ht="24.95" customHeight="1">
      <c r="A18" s="66"/>
      <c r="B18" s="66" t="s">
        <v>153</v>
      </c>
      <c r="C18" s="30"/>
      <c r="D18" s="31" t="s">
        <v>204</v>
      </c>
      <c r="E18" s="53">
        <f t="shared" si="0"/>
        <v>1.77</v>
      </c>
      <c r="F18" s="54">
        <v>1.77</v>
      </c>
      <c r="G18" s="54"/>
    </row>
    <row r="19" spans="1:7" ht="24.95" customHeight="1">
      <c r="A19" s="66"/>
      <c r="B19" s="66"/>
      <c r="C19" s="66" t="s">
        <v>151</v>
      </c>
      <c r="D19" s="31" t="s">
        <v>124</v>
      </c>
      <c r="E19" s="53">
        <f t="shared" si="0"/>
        <v>1.77</v>
      </c>
      <c r="F19" s="54">
        <v>1.77</v>
      </c>
      <c r="G19" s="54"/>
    </row>
    <row r="20" spans="1:7" ht="24.95" customHeight="1">
      <c r="A20" s="30" t="s">
        <v>125</v>
      </c>
      <c r="B20" s="30"/>
      <c r="C20" s="30"/>
      <c r="D20" s="31" t="s">
        <v>126</v>
      </c>
      <c r="E20" s="53">
        <f t="shared" si="0"/>
        <v>599.66</v>
      </c>
      <c r="F20" s="54">
        <f>SUM(F21)</f>
        <v>599.66</v>
      </c>
      <c r="G20" s="54"/>
    </row>
    <row r="21" spans="1:7" ht="24.95" customHeight="1">
      <c r="A21" s="66"/>
      <c r="B21" s="66" t="s">
        <v>154</v>
      </c>
      <c r="C21" s="30"/>
      <c r="D21" s="31" t="s">
        <v>127</v>
      </c>
      <c r="E21" s="53">
        <f t="shared" si="0"/>
        <v>599.66</v>
      </c>
      <c r="F21" s="54">
        <f>SUM(F22:F25)</f>
        <v>599.66</v>
      </c>
      <c r="G21" s="54"/>
    </row>
    <row r="22" spans="1:7" ht="24.95" customHeight="1">
      <c r="A22" s="66"/>
      <c r="B22" s="66"/>
      <c r="C22" s="66" t="s">
        <v>148</v>
      </c>
      <c r="D22" s="31" t="s">
        <v>128</v>
      </c>
      <c r="E22" s="53">
        <f t="shared" si="0"/>
        <v>49.47</v>
      </c>
      <c r="F22" s="54">
        <v>49.47</v>
      </c>
      <c r="G22" s="54"/>
    </row>
    <row r="23" spans="1:7" ht="24.95" customHeight="1">
      <c r="A23" s="66"/>
      <c r="B23" s="66"/>
      <c r="C23" s="66" t="s">
        <v>149</v>
      </c>
      <c r="D23" s="31" t="s">
        <v>129</v>
      </c>
      <c r="E23" s="53">
        <f t="shared" si="0"/>
        <v>8.5</v>
      </c>
      <c r="F23" s="54">
        <v>8.5</v>
      </c>
      <c r="G23" s="54"/>
    </row>
    <row r="24" spans="1:7" ht="24.95" customHeight="1">
      <c r="A24" s="66"/>
      <c r="B24" s="66"/>
      <c r="C24" s="66" t="s">
        <v>155</v>
      </c>
      <c r="D24" s="31" t="s">
        <v>130</v>
      </c>
      <c r="E24" s="53">
        <f t="shared" si="0"/>
        <v>30.07</v>
      </c>
      <c r="F24" s="54">
        <v>30.07</v>
      </c>
      <c r="G24" s="54"/>
    </row>
    <row r="25" spans="1:7" ht="24.95" customHeight="1">
      <c r="A25" s="66"/>
      <c r="B25" s="66"/>
      <c r="C25" s="66" t="s">
        <v>151</v>
      </c>
      <c r="D25" s="31" t="s">
        <v>131</v>
      </c>
      <c r="E25" s="53">
        <f t="shared" si="0"/>
        <v>511.62</v>
      </c>
      <c r="F25" s="54">
        <v>511.62</v>
      </c>
      <c r="G25" s="54"/>
    </row>
    <row r="26" spans="1:7" ht="24.95" customHeight="1">
      <c r="A26" s="30" t="s">
        <v>132</v>
      </c>
      <c r="B26" s="30"/>
      <c r="C26" s="30"/>
      <c r="D26" s="31" t="s">
        <v>133</v>
      </c>
      <c r="E26" s="53">
        <f t="shared" si="0"/>
        <v>47.72</v>
      </c>
      <c r="F26" s="54">
        <v>47.72</v>
      </c>
      <c r="G26" s="54"/>
    </row>
    <row r="27" spans="1:7" ht="24.95" customHeight="1">
      <c r="A27" s="66"/>
      <c r="B27" s="66" t="s">
        <v>149</v>
      </c>
      <c r="C27" s="30"/>
      <c r="D27" s="31" t="s">
        <v>134</v>
      </c>
      <c r="E27" s="53">
        <f t="shared" si="0"/>
        <v>47.72</v>
      </c>
      <c r="F27" s="54">
        <v>47.72</v>
      </c>
      <c r="G27" s="54"/>
    </row>
    <row r="28" spans="1:7" ht="24.95" customHeight="1">
      <c r="A28" s="66"/>
      <c r="B28" s="66"/>
      <c r="C28" s="66" t="s">
        <v>148</v>
      </c>
      <c r="D28" s="31" t="s">
        <v>135</v>
      </c>
      <c r="E28" s="53">
        <f t="shared" si="0"/>
        <v>47.72</v>
      </c>
      <c r="F28" s="54">
        <v>47.72</v>
      </c>
      <c r="G28" s="54"/>
    </row>
  </sheetData>
  <mergeCells count="5">
    <mergeCell ref="D5:D6"/>
    <mergeCell ref="A2:G2"/>
    <mergeCell ref="A4:D4"/>
    <mergeCell ref="E4:G4"/>
    <mergeCell ref="A5:C5"/>
  </mergeCells>
  <phoneticPr fontId="10" type="noConversion"/>
  <printOptions horizontalCentered="1"/>
  <pageMargins left="0.59" right="0.33" top="0.61" bottom="0.38" header="0.31496062992126" footer="0.3149606299212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46"/>
  <sheetViews>
    <sheetView tabSelected="1" workbookViewId="0">
      <selection activeCell="E6" sqref="E6"/>
    </sheetView>
  </sheetViews>
  <sheetFormatPr defaultRowHeight="24.95" customHeight="1"/>
  <cols>
    <col min="1" max="3" width="5.375" customWidth="1"/>
    <col min="4" max="4" width="29.75" customWidth="1"/>
    <col min="5" max="7" width="13.5" customWidth="1"/>
  </cols>
  <sheetData>
    <row r="1" spans="1:7" ht="24.95" customHeight="1">
      <c r="A1" s="76" t="s">
        <v>195</v>
      </c>
    </row>
    <row r="2" spans="1:7" ht="24.95" customHeight="1">
      <c r="A2" s="98" t="s">
        <v>31</v>
      </c>
      <c r="B2" s="98"/>
      <c r="C2" s="98"/>
      <c r="D2" s="98"/>
      <c r="E2" s="98"/>
      <c r="F2" s="98"/>
      <c r="G2" s="98"/>
    </row>
    <row r="3" spans="1:7" ht="24.95" customHeight="1">
      <c r="A3" s="27" t="s">
        <v>108</v>
      </c>
      <c r="G3" s="25" t="s">
        <v>107</v>
      </c>
    </row>
    <row r="4" spans="1:7" ht="24.95" customHeight="1">
      <c r="A4" s="138" t="s">
        <v>26</v>
      </c>
      <c r="B4" s="138"/>
      <c r="C4" s="138"/>
      <c r="D4" s="94" t="s">
        <v>32</v>
      </c>
      <c r="E4" s="120" t="s">
        <v>207</v>
      </c>
      <c r="F4" s="120"/>
      <c r="G4" s="120"/>
    </row>
    <row r="5" spans="1:7" s="14" customFormat="1" ht="24.95" customHeight="1">
      <c r="A5" s="139" t="s">
        <v>138</v>
      </c>
      <c r="B5" s="139" t="s">
        <v>139</v>
      </c>
      <c r="C5" s="139" t="s">
        <v>140</v>
      </c>
      <c r="D5" s="94" t="s">
        <v>27</v>
      </c>
      <c r="E5" s="94" t="s">
        <v>5</v>
      </c>
      <c r="F5" s="94" t="s">
        <v>33</v>
      </c>
      <c r="G5" s="94" t="s">
        <v>34</v>
      </c>
    </row>
    <row r="6" spans="1:7" ht="24.75" customHeight="1">
      <c r="A6" s="140" t="s">
        <v>226</v>
      </c>
      <c r="B6" s="140"/>
      <c r="C6" s="140"/>
      <c r="D6" s="141" t="s">
        <v>246</v>
      </c>
      <c r="E6" s="144">
        <v>1316.55</v>
      </c>
      <c r="F6" s="144">
        <v>1310.21</v>
      </c>
      <c r="G6" s="144">
        <v>6.34</v>
      </c>
    </row>
    <row r="7" spans="1:7" ht="24.75" customHeight="1">
      <c r="A7" s="140"/>
      <c r="B7" s="140" t="s">
        <v>227</v>
      </c>
      <c r="C7" s="140"/>
      <c r="D7" s="141" t="s">
        <v>247</v>
      </c>
      <c r="E7" s="144">
        <v>159.77000000000001</v>
      </c>
      <c r="F7" s="144">
        <v>159.77000000000001</v>
      </c>
      <c r="G7" s="144"/>
    </row>
    <row r="8" spans="1:7" ht="24.75" customHeight="1">
      <c r="A8" s="140"/>
      <c r="B8" s="140" t="s">
        <v>228</v>
      </c>
      <c r="C8" s="140"/>
      <c r="D8" s="141" t="s">
        <v>248</v>
      </c>
      <c r="E8" s="144">
        <v>210.07</v>
      </c>
      <c r="F8" s="144">
        <v>210.07</v>
      </c>
      <c r="G8" s="144"/>
    </row>
    <row r="9" spans="1:7" ht="24.75" customHeight="1">
      <c r="A9" s="140"/>
      <c r="B9" s="140" t="s">
        <v>229</v>
      </c>
      <c r="C9" s="140"/>
      <c r="D9" s="141" t="s">
        <v>249</v>
      </c>
      <c r="E9" s="144">
        <v>105.43</v>
      </c>
      <c r="F9" s="144">
        <v>105.43</v>
      </c>
      <c r="G9" s="144"/>
    </row>
    <row r="10" spans="1:7" ht="24.75" customHeight="1">
      <c r="A10" s="140"/>
      <c r="B10" s="140" t="s">
        <v>230</v>
      </c>
      <c r="C10" s="140"/>
      <c r="D10" s="141" t="s">
        <v>250</v>
      </c>
      <c r="E10" s="144">
        <v>64.97</v>
      </c>
      <c r="F10" s="144">
        <v>64.97</v>
      </c>
      <c r="G10" s="144"/>
    </row>
    <row r="11" spans="1:7" ht="24.75" customHeight="1">
      <c r="A11" s="140"/>
      <c r="B11" s="140" t="s">
        <v>231</v>
      </c>
      <c r="C11" s="140"/>
      <c r="D11" s="141" t="s">
        <v>251</v>
      </c>
      <c r="E11" s="144">
        <v>109.13</v>
      </c>
      <c r="F11" s="144">
        <v>109.13</v>
      </c>
      <c r="G11" s="144"/>
    </row>
    <row r="12" spans="1:7" s="21" customFormat="1" ht="24.75" customHeight="1">
      <c r="A12" s="140"/>
      <c r="B12" s="140" t="s">
        <v>215</v>
      </c>
      <c r="C12" s="140"/>
      <c r="D12" s="141" t="s">
        <v>252</v>
      </c>
      <c r="E12" s="144">
        <v>57.97</v>
      </c>
      <c r="F12" s="144">
        <v>57.97</v>
      </c>
      <c r="G12" s="144"/>
    </row>
    <row r="13" spans="1:7" ht="24.75" customHeight="1">
      <c r="A13" s="140"/>
      <c r="B13" s="140" t="s">
        <v>232</v>
      </c>
      <c r="C13" s="140"/>
      <c r="D13" s="141" t="s">
        <v>253</v>
      </c>
      <c r="E13" s="144">
        <v>39.71</v>
      </c>
      <c r="F13" s="144">
        <v>39.71</v>
      </c>
      <c r="G13" s="144"/>
    </row>
    <row r="14" spans="1:7" ht="24.75" customHeight="1">
      <c r="A14" s="140"/>
      <c r="B14" s="140" t="s">
        <v>233</v>
      </c>
      <c r="C14" s="140"/>
      <c r="D14" s="141" t="s">
        <v>254</v>
      </c>
      <c r="E14" s="144">
        <v>18.09</v>
      </c>
      <c r="F14" s="144">
        <v>12.96</v>
      </c>
      <c r="G14" s="144">
        <v>5.13</v>
      </c>
    </row>
    <row r="15" spans="1:7" ht="24.75" customHeight="1">
      <c r="A15" s="140"/>
      <c r="B15" s="140" t="s">
        <v>234</v>
      </c>
      <c r="C15" s="140"/>
      <c r="D15" s="141" t="s">
        <v>255</v>
      </c>
      <c r="E15" s="144">
        <v>47.72</v>
      </c>
      <c r="F15" s="144">
        <v>47.72</v>
      </c>
      <c r="G15" s="144"/>
    </row>
    <row r="16" spans="1:7" ht="24.75" customHeight="1">
      <c r="A16" s="140"/>
      <c r="B16" s="140" t="s">
        <v>235</v>
      </c>
      <c r="C16" s="140"/>
      <c r="D16" s="141" t="s">
        <v>256</v>
      </c>
      <c r="E16" s="144">
        <v>501.98</v>
      </c>
      <c r="F16" s="144">
        <v>501.98</v>
      </c>
      <c r="G16" s="144"/>
    </row>
    <row r="17" spans="1:7" ht="24.75" customHeight="1">
      <c r="A17" s="140"/>
      <c r="B17" s="140" t="s">
        <v>202</v>
      </c>
      <c r="C17" s="140"/>
      <c r="D17" s="141" t="s">
        <v>257</v>
      </c>
      <c r="E17" s="144">
        <v>1.7</v>
      </c>
      <c r="F17" s="144">
        <v>0.5</v>
      </c>
      <c r="G17" s="144">
        <v>1.2</v>
      </c>
    </row>
    <row r="18" spans="1:7" ht="24.75" customHeight="1">
      <c r="A18" s="140" t="s">
        <v>236</v>
      </c>
      <c r="B18" s="140"/>
      <c r="C18" s="140"/>
      <c r="D18" s="141" t="s">
        <v>258</v>
      </c>
      <c r="E18" s="144">
        <v>127.19</v>
      </c>
      <c r="F18" s="144">
        <v>30.7</v>
      </c>
      <c r="G18" s="144">
        <v>96.49</v>
      </c>
    </row>
    <row r="19" spans="1:7" ht="24.75" customHeight="1">
      <c r="A19" s="140"/>
      <c r="B19" s="140" t="s">
        <v>227</v>
      </c>
      <c r="C19" s="140"/>
      <c r="D19" s="141" t="s">
        <v>259</v>
      </c>
      <c r="E19" s="144">
        <v>29.97</v>
      </c>
      <c r="F19" s="144"/>
      <c r="G19" s="144">
        <v>29.97</v>
      </c>
    </row>
    <row r="20" spans="1:7" ht="24.75" customHeight="1">
      <c r="A20" s="140"/>
      <c r="B20" s="140" t="s">
        <v>237</v>
      </c>
      <c r="C20" s="140"/>
      <c r="D20" s="141" t="s">
        <v>260</v>
      </c>
      <c r="E20" s="144">
        <v>0.25</v>
      </c>
      <c r="F20" s="144"/>
      <c r="G20" s="144">
        <v>0.25</v>
      </c>
    </row>
    <row r="21" spans="1:7" ht="24.75" customHeight="1">
      <c r="A21" s="140"/>
      <c r="B21" s="140" t="s">
        <v>238</v>
      </c>
      <c r="C21" s="140"/>
      <c r="D21" s="141" t="s">
        <v>261</v>
      </c>
      <c r="E21" s="144">
        <v>7.0000000000000007E-2</v>
      </c>
      <c r="F21" s="144"/>
      <c r="G21" s="144">
        <v>7.0000000000000007E-2</v>
      </c>
    </row>
    <row r="22" spans="1:7" ht="24.75" customHeight="1">
      <c r="A22" s="140"/>
      <c r="B22" s="140" t="s">
        <v>239</v>
      </c>
      <c r="C22" s="140"/>
      <c r="D22" s="141" t="s">
        <v>262</v>
      </c>
      <c r="E22" s="144">
        <v>0.95</v>
      </c>
      <c r="F22" s="144"/>
      <c r="G22" s="144">
        <v>0.95</v>
      </c>
    </row>
    <row r="23" spans="1:7" ht="24.75" customHeight="1">
      <c r="A23" s="140"/>
      <c r="B23" s="140" t="s">
        <v>230</v>
      </c>
      <c r="C23" s="140"/>
      <c r="D23" s="141" t="s">
        <v>263</v>
      </c>
      <c r="E23" s="144">
        <v>12.2</v>
      </c>
      <c r="F23" s="144">
        <v>6.3</v>
      </c>
      <c r="G23" s="144">
        <v>5.9</v>
      </c>
    </row>
    <row r="24" spans="1:7" ht="24.75" customHeight="1">
      <c r="A24" s="140"/>
      <c r="B24" s="140" t="s">
        <v>240</v>
      </c>
      <c r="C24" s="140"/>
      <c r="D24" s="141" t="s">
        <v>264</v>
      </c>
      <c r="E24" s="144">
        <v>0.21</v>
      </c>
      <c r="F24" s="144"/>
      <c r="G24" s="144">
        <v>0.21</v>
      </c>
    </row>
    <row r="25" spans="1:7" ht="24.75" customHeight="1">
      <c r="A25" s="140"/>
      <c r="B25" s="140" t="s">
        <v>232</v>
      </c>
      <c r="C25" s="140"/>
      <c r="D25" s="141" t="s">
        <v>265</v>
      </c>
      <c r="E25" s="144">
        <v>4.5</v>
      </c>
      <c r="F25" s="144"/>
      <c r="G25" s="144">
        <v>4.5</v>
      </c>
    </row>
    <row r="26" spans="1:7" ht="24.75" customHeight="1">
      <c r="A26" s="140"/>
      <c r="B26" s="140" t="s">
        <v>241</v>
      </c>
      <c r="C26" s="140"/>
      <c r="D26" s="141" t="s">
        <v>266</v>
      </c>
      <c r="E26" s="144">
        <v>8.35</v>
      </c>
      <c r="F26" s="144"/>
      <c r="G26" s="144">
        <v>8.35</v>
      </c>
    </row>
    <row r="27" spans="1:7" ht="24.75" customHeight="1">
      <c r="A27" s="140"/>
      <c r="B27" s="140" t="s">
        <v>242</v>
      </c>
      <c r="C27" s="140"/>
      <c r="D27" s="141" t="s">
        <v>267</v>
      </c>
      <c r="E27" s="144">
        <v>7.95</v>
      </c>
      <c r="F27" s="144"/>
      <c r="G27" s="144">
        <v>7.95</v>
      </c>
    </row>
    <row r="28" spans="1:7" ht="24.75" customHeight="1">
      <c r="A28" s="140"/>
      <c r="B28" s="140" t="s">
        <v>243</v>
      </c>
      <c r="C28" s="140"/>
      <c r="D28" s="141" t="s">
        <v>268</v>
      </c>
      <c r="E28" s="144">
        <v>14</v>
      </c>
      <c r="F28" s="144"/>
      <c r="G28" s="144">
        <v>14</v>
      </c>
    </row>
    <row r="29" spans="1:7" ht="24.75" customHeight="1">
      <c r="A29" s="140"/>
      <c r="B29" s="140" t="s">
        <v>244</v>
      </c>
      <c r="C29" s="140"/>
      <c r="D29" s="141" t="s">
        <v>269</v>
      </c>
      <c r="E29" s="144">
        <v>24.4</v>
      </c>
      <c r="F29" s="144">
        <v>24.4</v>
      </c>
      <c r="G29" s="144"/>
    </row>
    <row r="30" spans="1:7" ht="24.75" customHeight="1">
      <c r="A30" s="140"/>
      <c r="B30" s="140" t="s">
        <v>202</v>
      </c>
      <c r="C30" s="140"/>
      <c r="D30" s="141" t="s">
        <v>270</v>
      </c>
      <c r="E30" s="144">
        <v>24.34</v>
      </c>
      <c r="F30" s="144"/>
      <c r="G30" s="144">
        <v>24.34</v>
      </c>
    </row>
    <row r="31" spans="1:7" ht="24.75" customHeight="1">
      <c r="A31" s="140" t="s">
        <v>245</v>
      </c>
      <c r="B31" s="140"/>
      <c r="C31" s="140"/>
      <c r="D31" s="141" t="s">
        <v>271</v>
      </c>
      <c r="E31" s="144">
        <v>27.330000000000002</v>
      </c>
      <c r="F31" s="144">
        <v>23.39</v>
      </c>
      <c r="G31" s="144">
        <v>3.94</v>
      </c>
    </row>
    <row r="32" spans="1:7" ht="24.75" customHeight="1">
      <c r="A32" s="140"/>
      <c r="B32" s="140" t="s">
        <v>238</v>
      </c>
      <c r="C32" s="140"/>
      <c r="D32" s="141" t="s">
        <v>272</v>
      </c>
      <c r="E32" s="144">
        <v>5.01</v>
      </c>
      <c r="F32" s="144">
        <v>1.77</v>
      </c>
      <c r="G32" s="144">
        <v>3.24</v>
      </c>
    </row>
    <row r="33" spans="1:7" ht="24.75" customHeight="1">
      <c r="A33" s="140"/>
      <c r="B33" s="140" t="s">
        <v>230</v>
      </c>
      <c r="C33" s="140"/>
      <c r="D33" s="141" t="s">
        <v>273</v>
      </c>
      <c r="E33" s="144">
        <v>20.96</v>
      </c>
      <c r="F33" s="144">
        <v>20.96</v>
      </c>
      <c r="G33" s="144"/>
    </row>
    <row r="34" spans="1:7" ht="24.75" customHeight="1">
      <c r="A34" s="140"/>
      <c r="B34" s="140" t="s">
        <v>240</v>
      </c>
      <c r="C34" s="140"/>
      <c r="D34" s="141" t="s">
        <v>274</v>
      </c>
      <c r="E34" s="144">
        <v>0.66</v>
      </c>
      <c r="F34" s="144">
        <v>0.66</v>
      </c>
      <c r="G34" s="144"/>
    </row>
    <row r="35" spans="1:7" ht="24.75" customHeight="1">
      <c r="A35" s="140"/>
      <c r="B35" s="140" t="s">
        <v>202</v>
      </c>
      <c r="C35" s="140"/>
      <c r="D35" s="141" t="s">
        <v>275</v>
      </c>
      <c r="E35" s="144">
        <v>0.7</v>
      </c>
      <c r="F35" s="144"/>
      <c r="G35" s="144">
        <v>0.7</v>
      </c>
    </row>
    <row r="36" spans="1:7" ht="24.75" customHeight="1">
      <c r="A36" s="142"/>
      <c r="B36" s="142"/>
      <c r="C36" s="43"/>
      <c r="D36" s="56" t="s">
        <v>142</v>
      </c>
      <c r="E36" s="143">
        <f>SUM(E6+E18+E31)</f>
        <v>1471.07</v>
      </c>
      <c r="F36" s="143">
        <f t="shared" ref="F36:G36" si="0">SUM(F6+F18+F31)</f>
        <v>1364.3000000000002</v>
      </c>
      <c r="G36" s="143">
        <f t="shared" si="0"/>
        <v>106.77</v>
      </c>
    </row>
    <row r="37" spans="1:7" ht="24.95" customHeight="1">
      <c r="A37" s="137"/>
      <c r="B37" s="137"/>
    </row>
    <row r="38" spans="1:7" ht="24.95" customHeight="1">
      <c r="A38" s="136"/>
      <c r="B38" s="136"/>
    </row>
    <row r="39" spans="1:7" ht="24.95" customHeight="1">
      <c r="A39" s="136"/>
      <c r="B39" s="136"/>
    </row>
    <row r="40" spans="1:7" ht="24.95" customHeight="1">
      <c r="A40" s="136"/>
      <c r="B40" s="136"/>
    </row>
    <row r="41" spans="1:7" ht="24.95" customHeight="1">
      <c r="A41" s="136"/>
      <c r="B41" s="136"/>
    </row>
    <row r="42" spans="1:7" ht="24.95" customHeight="1">
      <c r="A42" s="136"/>
      <c r="B42" s="136"/>
    </row>
    <row r="43" spans="1:7" ht="24.95" customHeight="1">
      <c r="A43" s="136"/>
      <c r="B43" s="136"/>
    </row>
    <row r="44" spans="1:7" ht="24.95" customHeight="1">
      <c r="A44" s="136"/>
      <c r="B44" s="136"/>
    </row>
    <row r="45" spans="1:7" ht="24.95" customHeight="1">
      <c r="A45" s="136"/>
      <c r="B45" s="136"/>
    </row>
    <row r="46" spans="1:7" ht="24.95" customHeight="1">
      <c r="A46" s="136"/>
      <c r="B46" s="136"/>
    </row>
  </sheetData>
  <mergeCells count="3">
    <mergeCell ref="E4:G4"/>
    <mergeCell ref="A4:C4"/>
    <mergeCell ref="A2:G2"/>
  </mergeCells>
  <phoneticPr fontId="10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10"/>
  <sheetViews>
    <sheetView workbookViewId="0">
      <selection activeCell="I12" sqref="I12"/>
    </sheetView>
  </sheetViews>
  <sheetFormatPr defaultRowHeight="24.95" customHeight="1"/>
  <cols>
    <col min="1" max="1" width="9.625" customWidth="1"/>
    <col min="2" max="2" width="12.75" customWidth="1"/>
    <col min="3" max="3" width="12.625" customWidth="1"/>
    <col min="4" max="5" width="15.625"/>
    <col min="6" max="6" width="12.875" customWidth="1"/>
    <col min="7" max="7" width="10.375" customWidth="1"/>
    <col min="8" max="8" width="12.5" customWidth="1"/>
    <col min="9" max="9" width="12.25" customWidth="1"/>
    <col min="10" max="11" width="15.625"/>
    <col min="12" max="12" width="12" customWidth="1"/>
  </cols>
  <sheetData>
    <row r="1" spans="1:12" ht="24.95" customHeight="1">
      <c r="A1" s="77" t="s">
        <v>196</v>
      </c>
    </row>
    <row r="2" spans="1:12" ht="34.5" customHeight="1">
      <c r="A2" s="98" t="s">
        <v>35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24.95" customHeight="1">
      <c r="A3" s="27" t="s">
        <v>108</v>
      </c>
      <c r="L3" s="25" t="s">
        <v>107</v>
      </c>
    </row>
    <row r="4" spans="1:12" ht="29.25" customHeight="1">
      <c r="A4" s="99" t="s">
        <v>137</v>
      </c>
      <c r="B4" s="99"/>
      <c r="C4" s="99"/>
      <c r="D4" s="99"/>
      <c r="E4" s="99"/>
      <c r="F4" s="99"/>
      <c r="G4" s="99" t="s">
        <v>205</v>
      </c>
      <c r="H4" s="99"/>
      <c r="I4" s="99"/>
      <c r="J4" s="99"/>
      <c r="K4" s="99"/>
      <c r="L4" s="99"/>
    </row>
    <row r="5" spans="1:12" s="18" customFormat="1" ht="24.95" customHeight="1">
      <c r="A5" s="107" t="s">
        <v>5</v>
      </c>
      <c r="B5" s="107" t="s">
        <v>36</v>
      </c>
      <c r="C5" s="107" t="s">
        <v>37</v>
      </c>
      <c r="D5" s="107"/>
      <c r="E5" s="107"/>
      <c r="F5" s="107" t="s">
        <v>38</v>
      </c>
      <c r="G5" s="107" t="s">
        <v>5</v>
      </c>
      <c r="H5" s="107" t="s">
        <v>36</v>
      </c>
      <c r="I5" s="107" t="s">
        <v>37</v>
      </c>
      <c r="J5" s="107"/>
      <c r="K5" s="107"/>
      <c r="L5" s="107" t="s">
        <v>38</v>
      </c>
    </row>
    <row r="6" spans="1:12" s="18" customFormat="1" ht="24.95" customHeight="1">
      <c r="A6" s="107"/>
      <c r="B6" s="107"/>
      <c r="C6" s="39" t="s">
        <v>28</v>
      </c>
      <c r="D6" s="39" t="s">
        <v>39</v>
      </c>
      <c r="E6" s="39" t="s">
        <v>40</v>
      </c>
      <c r="F6" s="107"/>
      <c r="G6" s="107"/>
      <c r="H6" s="107"/>
      <c r="I6" s="39" t="s">
        <v>28</v>
      </c>
      <c r="J6" s="39" t="s">
        <v>39</v>
      </c>
      <c r="K6" s="39" t="s">
        <v>40</v>
      </c>
      <c r="L6" s="107"/>
    </row>
    <row r="7" spans="1:12" ht="39" customHeight="1">
      <c r="A7" s="23">
        <v>11.5</v>
      </c>
      <c r="B7" s="23">
        <v>0</v>
      </c>
      <c r="C7" s="23">
        <v>10.5</v>
      </c>
      <c r="D7" s="23">
        <v>0</v>
      </c>
      <c r="E7" s="23">
        <v>10.5</v>
      </c>
      <c r="F7" s="23">
        <v>1</v>
      </c>
      <c r="G7" s="23">
        <v>15</v>
      </c>
      <c r="H7" s="23">
        <v>0</v>
      </c>
      <c r="I7" s="23">
        <v>14</v>
      </c>
      <c r="J7" s="23">
        <v>0</v>
      </c>
      <c r="K7" s="23">
        <v>14</v>
      </c>
      <c r="L7" s="23">
        <v>1</v>
      </c>
    </row>
    <row r="8" spans="1:12" ht="40.5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</row>
    <row r="9" spans="1:12" ht="24.95" customHeight="1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26.25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honeticPr fontId="10" type="noConversion"/>
  <printOptions horizontalCentered="1"/>
  <pageMargins left="0.70866141732283505" right="0.70866141732283505" top="0.74803149606299202" bottom="0.74803149606299202" header="0.31496062992126" footer="0.31496062992126"/>
  <pageSetup paperSize="9" scale="7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2"/>
  <sheetViews>
    <sheetView workbookViewId="0">
      <selection activeCell="E11" sqref="E11"/>
    </sheetView>
  </sheetViews>
  <sheetFormatPr defaultRowHeight="24.95" customHeight="1"/>
  <cols>
    <col min="1" max="1" width="6.5" style="19" customWidth="1"/>
    <col min="2" max="3" width="6.5" customWidth="1"/>
    <col min="4" max="4" width="15.75" customWidth="1"/>
    <col min="5" max="5" width="13.75" customWidth="1"/>
  </cols>
  <sheetData>
    <row r="1" spans="1:7" ht="24.95" customHeight="1">
      <c r="A1" s="78" t="s">
        <v>197</v>
      </c>
    </row>
    <row r="2" spans="1:7" s="20" customFormat="1" ht="47.25" customHeight="1">
      <c r="A2" s="98" t="s">
        <v>41</v>
      </c>
      <c r="B2" s="98"/>
      <c r="C2" s="98"/>
      <c r="D2" s="98"/>
      <c r="E2" s="98"/>
      <c r="F2" s="98"/>
      <c r="G2" s="98"/>
    </row>
    <row r="3" spans="1:7" ht="24.95" customHeight="1">
      <c r="A3" s="27" t="s">
        <v>108</v>
      </c>
      <c r="G3" s="25" t="s">
        <v>107</v>
      </c>
    </row>
    <row r="4" spans="1:7" ht="24.95" customHeight="1">
      <c r="A4" s="108" t="s">
        <v>25</v>
      </c>
      <c r="B4" s="108"/>
      <c r="C4" s="108"/>
      <c r="D4" s="108"/>
      <c r="E4" s="108" t="s">
        <v>206</v>
      </c>
      <c r="F4" s="108"/>
      <c r="G4" s="108"/>
    </row>
    <row r="5" spans="1:7" s="14" customFormat="1" ht="24.95" customHeight="1">
      <c r="A5" s="108" t="s">
        <v>26</v>
      </c>
      <c r="B5" s="108"/>
      <c r="C5" s="108"/>
      <c r="D5" s="108" t="s">
        <v>27</v>
      </c>
      <c r="E5" s="108" t="s">
        <v>5</v>
      </c>
      <c r="F5" s="108" t="s">
        <v>29</v>
      </c>
      <c r="G5" s="108" t="s">
        <v>30</v>
      </c>
    </row>
    <row r="6" spans="1:7" s="14" customFormat="1" ht="24.95" customHeight="1">
      <c r="A6" s="58" t="s">
        <v>138</v>
      </c>
      <c r="B6" s="58" t="s">
        <v>139</v>
      </c>
      <c r="C6" s="58" t="s">
        <v>140</v>
      </c>
      <c r="D6" s="108"/>
      <c r="E6" s="108"/>
      <c r="F6" s="108"/>
      <c r="G6" s="108"/>
    </row>
    <row r="7" spans="1:7" ht="24.95" customHeight="1">
      <c r="A7" s="12"/>
      <c r="B7" s="13"/>
      <c r="C7" s="13"/>
      <c r="D7" s="49" t="s">
        <v>5</v>
      </c>
      <c r="E7" s="59">
        <v>0</v>
      </c>
      <c r="F7" s="43">
        <v>0</v>
      </c>
      <c r="G7" s="43">
        <v>0</v>
      </c>
    </row>
    <row r="8" spans="1:7" ht="24.95" customHeight="1">
      <c r="A8" s="12"/>
      <c r="B8" s="13"/>
      <c r="C8" s="13"/>
      <c r="D8" s="13"/>
      <c r="E8" s="13"/>
      <c r="F8" s="43"/>
      <c r="G8" s="43"/>
    </row>
    <row r="9" spans="1:7" ht="24.95" customHeight="1">
      <c r="A9" s="12"/>
      <c r="B9" s="13"/>
      <c r="C9" s="13"/>
      <c r="D9" s="13"/>
      <c r="E9" s="13"/>
      <c r="F9" s="43"/>
      <c r="G9" s="43"/>
    </row>
    <row r="10" spans="1:7" ht="24.95" customHeight="1">
      <c r="A10" s="52"/>
      <c r="B10" s="43"/>
      <c r="C10" s="13"/>
      <c r="D10" s="13"/>
      <c r="E10" s="13"/>
      <c r="F10" s="43"/>
      <c r="G10" s="43"/>
    </row>
    <row r="11" spans="1:7" ht="24.95" customHeight="1">
      <c r="A11" s="52"/>
      <c r="B11" s="43"/>
      <c r="C11" s="13"/>
      <c r="D11" s="13"/>
      <c r="E11" s="13"/>
      <c r="F11" s="43"/>
      <c r="G11" s="43"/>
    </row>
    <row r="12" spans="1:7" ht="24.95" customHeight="1">
      <c r="A12" s="32" t="s">
        <v>208</v>
      </c>
    </row>
  </sheetData>
  <mergeCells count="8">
    <mergeCell ref="A2:G2"/>
    <mergeCell ref="A4:D4"/>
    <mergeCell ref="E4:G4"/>
    <mergeCell ref="A5:C5"/>
    <mergeCell ref="D5:D6"/>
    <mergeCell ref="E5:E6"/>
    <mergeCell ref="F5:F6"/>
    <mergeCell ref="G5:G6"/>
  </mergeCells>
  <phoneticPr fontId="10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10"/>
  <sheetViews>
    <sheetView workbookViewId="0">
      <selection activeCell="H7" sqref="H7"/>
    </sheetView>
  </sheetViews>
  <sheetFormatPr defaultRowHeight="24.95" customHeight="1"/>
  <cols>
    <col min="1" max="1" width="9.625" customWidth="1"/>
    <col min="2" max="2" width="12.75" customWidth="1"/>
    <col min="3" max="3" width="12.625" customWidth="1"/>
    <col min="4" max="5" width="15.625"/>
    <col min="6" max="6" width="12.875" customWidth="1"/>
    <col min="7" max="7" width="10.375" customWidth="1"/>
    <col min="8" max="8" width="12.5" customWidth="1"/>
    <col min="9" max="9" width="12.25" customWidth="1"/>
    <col min="10" max="11" width="15.625"/>
    <col min="12" max="12" width="12" customWidth="1"/>
  </cols>
  <sheetData>
    <row r="1" spans="1:12" ht="24.95" customHeight="1">
      <c r="A1" s="79" t="s">
        <v>198</v>
      </c>
    </row>
    <row r="2" spans="1:12" ht="34.5" customHeight="1">
      <c r="A2" s="98" t="s">
        <v>42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24.95" customHeight="1">
      <c r="A3" s="27" t="s">
        <v>108</v>
      </c>
      <c r="L3" s="25" t="s">
        <v>107</v>
      </c>
    </row>
    <row r="4" spans="1:12" ht="29.25" customHeight="1">
      <c r="A4" s="99" t="s">
        <v>137</v>
      </c>
      <c r="B4" s="99"/>
      <c r="C4" s="99"/>
      <c r="D4" s="99"/>
      <c r="E4" s="99"/>
      <c r="F4" s="99"/>
      <c r="G4" s="99" t="s">
        <v>205</v>
      </c>
      <c r="H4" s="99"/>
      <c r="I4" s="99"/>
      <c r="J4" s="99"/>
      <c r="K4" s="99"/>
      <c r="L4" s="99"/>
    </row>
    <row r="5" spans="1:12" s="18" customFormat="1" ht="24.95" customHeight="1">
      <c r="A5" s="107" t="s">
        <v>5</v>
      </c>
      <c r="B5" s="107" t="s">
        <v>36</v>
      </c>
      <c r="C5" s="107" t="s">
        <v>37</v>
      </c>
      <c r="D5" s="107"/>
      <c r="E5" s="107"/>
      <c r="F5" s="107" t="s">
        <v>38</v>
      </c>
      <c r="G5" s="107" t="s">
        <v>5</v>
      </c>
      <c r="H5" s="107" t="s">
        <v>36</v>
      </c>
      <c r="I5" s="107" t="s">
        <v>37</v>
      </c>
      <c r="J5" s="107"/>
      <c r="K5" s="107"/>
      <c r="L5" s="107" t="s">
        <v>38</v>
      </c>
    </row>
    <row r="6" spans="1:12" s="18" customFormat="1" ht="24.95" customHeight="1">
      <c r="A6" s="107"/>
      <c r="B6" s="107"/>
      <c r="C6" s="39" t="s">
        <v>28</v>
      </c>
      <c r="D6" s="39" t="s">
        <v>39</v>
      </c>
      <c r="E6" s="39" t="s">
        <v>40</v>
      </c>
      <c r="F6" s="107"/>
      <c r="G6" s="107"/>
      <c r="H6" s="107"/>
      <c r="I6" s="39" t="s">
        <v>28</v>
      </c>
      <c r="J6" s="39" t="s">
        <v>39</v>
      </c>
      <c r="K6" s="39" t="s">
        <v>40</v>
      </c>
      <c r="L6" s="107"/>
    </row>
    <row r="7" spans="1:12" ht="39" customHeight="1">
      <c r="A7" s="13">
        <v>0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</row>
    <row r="8" spans="1:12" ht="40.5" customHeight="1">
      <c r="A8" s="109" t="s">
        <v>209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</row>
    <row r="9" spans="1:12" ht="24.95" customHeight="1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26.25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honeticPr fontId="10" type="noConversion"/>
  <printOptions horizontalCentered="1"/>
  <pageMargins left="0.70866141732283505" right="0.70866141732283505" top="0.74803149606299202" bottom="0.74803149606299202" header="0.31496062992126" footer="0.31496062992126"/>
  <pageSetup paperSize="9" scale="7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D38"/>
  <sheetViews>
    <sheetView topLeftCell="A16" workbookViewId="0">
      <selection activeCell="C24" sqref="C24"/>
    </sheetView>
  </sheetViews>
  <sheetFormatPr defaultRowHeight="24.95" customHeight="1"/>
  <cols>
    <col min="1" max="1" width="37.5" customWidth="1"/>
    <col min="2" max="2" width="13.75" customWidth="1"/>
    <col min="3" max="3" width="36.125" customWidth="1"/>
    <col min="4" max="4" width="15" customWidth="1"/>
  </cols>
  <sheetData>
    <row r="1" spans="1:4" ht="24.95" customHeight="1">
      <c r="A1" s="80" t="s">
        <v>199</v>
      </c>
    </row>
    <row r="2" spans="1:4" ht="40.5" customHeight="1">
      <c r="A2" s="98" t="s">
        <v>43</v>
      </c>
      <c r="B2" s="98"/>
      <c r="C2" s="98"/>
      <c r="D2" s="98"/>
    </row>
    <row r="3" spans="1:4" ht="24.95" customHeight="1">
      <c r="A3" s="27" t="s">
        <v>108</v>
      </c>
      <c r="D3" s="25" t="s">
        <v>107</v>
      </c>
    </row>
    <row r="4" spans="1:4" ht="24.95" customHeight="1">
      <c r="A4" s="110" t="s">
        <v>44</v>
      </c>
      <c r="B4" s="110"/>
      <c r="C4" s="110" t="s">
        <v>45</v>
      </c>
      <c r="D4" s="110"/>
    </row>
    <row r="5" spans="1:4" ht="24.95" customHeight="1">
      <c r="A5" s="15" t="s">
        <v>46</v>
      </c>
      <c r="B5" s="15" t="s">
        <v>47</v>
      </c>
      <c r="C5" s="15" t="s">
        <v>46</v>
      </c>
      <c r="D5" s="15" t="s">
        <v>47</v>
      </c>
    </row>
    <row r="6" spans="1:4" ht="20.100000000000001" customHeight="1">
      <c r="A6" s="16" t="s">
        <v>48</v>
      </c>
      <c r="B6" s="34">
        <v>2403.46</v>
      </c>
      <c r="C6" s="16" t="s">
        <v>49</v>
      </c>
      <c r="D6" s="34">
        <v>1624.22</v>
      </c>
    </row>
    <row r="7" spans="1:4" ht="20.100000000000001" customHeight="1">
      <c r="A7" s="41" t="s">
        <v>50</v>
      </c>
      <c r="B7" s="13"/>
      <c r="C7" s="16" t="s">
        <v>51</v>
      </c>
      <c r="D7" s="13"/>
    </row>
    <row r="8" spans="1:4" ht="20.100000000000001" customHeight="1">
      <c r="A8" s="41" t="s">
        <v>52</v>
      </c>
      <c r="B8" s="13"/>
      <c r="C8" s="16" t="s">
        <v>53</v>
      </c>
      <c r="D8" s="13"/>
    </row>
    <row r="9" spans="1:4" ht="20.100000000000001" customHeight="1">
      <c r="A9" s="41" t="s">
        <v>54</v>
      </c>
      <c r="B9" s="13"/>
      <c r="C9" s="16" t="s">
        <v>55</v>
      </c>
      <c r="D9" s="13"/>
    </row>
    <row r="10" spans="1:4" ht="20.100000000000001" customHeight="1">
      <c r="A10" s="41" t="s">
        <v>56</v>
      </c>
      <c r="B10" s="13"/>
      <c r="C10" s="16" t="s">
        <v>57</v>
      </c>
      <c r="D10" s="13"/>
    </row>
    <row r="11" spans="1:4" ht="20.100000000000001" customHeight="1">
      <c r="A11" s="41" t="s">
        <v>58</v>
      </c>
      <c r="B11" s="13"/>
      <c r="C11" s="16" t="s">
        <v>59</v>
      </c>
      <c r="D11" s="13"/>
    </row>
    <row r="12" spans="1:4" ht="20.100000000000001" customHeight="1">
      <c r="A12" s="41" t="s">
        <v>60</v>
      </c>
      <c r="B12" s="13"/>
      <c r="C12" s="16" t="s">
        <v>61</v>
      </c>
      <c r="D12" s="13"/>
    </row>
    <row r="13" spans="1:4" ht="20.100000000000001" customHeight="1">
      <c r="A13" s="40" t="s">
        <v>62</v>
      </c>
      <c r="B13" s="13"/>
      <c r="C13" s="16" t="s">
        <v>63</v>
      </c>
      <c r="D13" s="28">
        <v>131.86000000000001</v>
      </c>
    </row>
    <row r="14" spans="1:4" ht="20.100000000000001" customHeight="1">
      <c r="A14" s="16"/>
      <c r="B14" s="13"/>
      <c r="C14" s="16" t="s">
        <v>64</v>
      </c>
      <c r="D14" s="13"/>
    </row>
    <row r="15" spans="1:4" ht="20.100000000000001" customHeight="1">
      <c r="A15" s="16"/>
      <c r="B15" s="13"/>
      <c r="C15" s="33" t="s">
        <v>136</v>
      </c>
      <c r="D15" s="28">
        <v>599.66</v>
      </c>
    </row>
    <row r="16" spans="1:4" ht="20.100000000000001" customHeight="1">
      <c r="A16" s="16"/>
      <c r="B16" s="13"/>
      <c r="C16" s="16" t="s">
        <v>65</v>
      </c>
      <c r="D16" s="13"/>
    </row>
    <row r="17" spans="1:4" ht="20.100000000000001" customHeight="1">
      <c r="A17" s="16"/>
      <c r="B17" s="13"/>
      <c r="C17" s="16" t="s">
        <v>66</v>
      </c>
      <c r="D17" s="13"/>
    </row>
    <row r="18" spans="1:4" ht="20.100000000000001" customHeight="1">
      <c r="A18" s="16"/>
      <c r="B18" s="13"/>
      <c r="C18" s="16" t="s">
        <v>67</v>
      </c>
      <c r="D18" s="13"/>
    </row>
    <row r="19" spans="1:4" ht="20.100000000000001" customHeight="1">
      <c r="A19" s="16"/>
      <c r="B19" s="13"/>
      <c r="C19" s="16" t="s">
        <v>68</v>
      </c>
      <c r="D19" s="13"/>
    </row>
    <row r="20" spans="1:4" ht="20.100000000000001" customHeight="1">
      <c r="A20" s="16"/>
      <c r="B20" s="13"/>
      <c r="C20" s="16" t="s">
        <v>69</v>
      </c>
      <c r="D20" s="13"/>
    </row>
    <row r="21" spans="1:4" ht="20.100000000000001" customHeight="1">
      <c r="A21" s="16"/>
      <c r="B21" s="13"/>
      <c r="C21" s="16" t="s">
        <v>70</v>
      </c>
      <c r="D21" s="13"/>
    </row>
    <row r="22" spans="1:4" ht="20.100000000000001" customHeight="1">
      <c r="A22" s="16"/>
      <c r="B22" s="13"/>
      <c r="C22" s="16" t="s">
        <v>71</v>
      </c>
      <c r="D22" s="13"/>
    </row>
    <row r="23" spans="1:4" ht="20.100000000000001" customHeight="1">
      <c r="A23" s="17"/>
      <c r="B23" s="13"/>
      <c r="C23" s="16" t="s">
        <v>72</v>
      </c>
      <c r="D23" s="13"/>
    </row>
    <row r="24" spans="1:4" ht="20.100000000000001" customHeight="1">
      <c r="A24" s="17"/>
      <c r="B24" s="13"/>
      <c r="C24" s="16" t="s">
        <v>73</v>
      </c>
      <c r="D24" s="13"/>
    </row>
    <row r="25" spans="1:4" ht="20.100000000000001" customHeight="1">
      <c r="A25" s="17"/>
      <c r="B25" s="13"/>
      <c r="C25" s="16" t="s">
        <v>74</v>
      </c>
      <c r="D25" s="28">
        <v>47.72</v>
      </c>
    </row>
    <row r="26" spans="1:4" ht="20.100000000000001" customHeight="1">
      <c r="A26" s="17"/>
      <c r="B26" s="13"/>
      <c r="C26" s="16" t="s">
        <v>75</v>
      </c>
      <c r="D26" s="13"/>
    </row>
    <row r="27" spans="1:4" ht="20.100000000000001" customHeight="1">
      <c r="A27" s="17"/>
      <c r="B27" s="13"/>
      <c r="C27" s="16" t="s">
        <v>76</v>
      </c>
      <c r="D27" s="13"/>
    </row>
    <row r="28" spans="1:4" ht="20.100000000000001" customHeight="1">
      <c r="A28" s="17"/>
      <c r="B28" s="13"/>
      <c r="C28" s="16" t="s">
        <v>77</v>
      </c>
      <c r="D28" s="13"/>
    </row>
    <row r="29" spans="1:4" ht="20.100000000000001" customHeight="1">
      <c r="A29" s="17"/>
      <c r="B29" s="13"/>
      <c r="C29" s="16" t="s">
        <v>78</v>
      </c>
      <c r="D29" s="13"/>
    </row>
    <row r="30" spans="1:4" ht="20.100000000000001" customHeight="1">
      <c r="A30" s="17"/>
      <c r="B30" s="13"/>
      <c r="C30" s="16"/>
      <c r="D30" s="13"/>
    </row>
    <row r="31" spans="1:4" ht="20.100000000000001" customHeight="1">
      <c r="A31" s="17"/>
      <c r="B31" s="13"/>
      <c r="C31" s="16"/>
      <c r="D31" s="13"/>
    </row>
    <row r="32" spans="1:4" ht="20.100000000000001" customHeight="1">
      <c r="A32" s="17"/>
      <c r="B32" s="13"/>
      <c r="C32" s="16"/>
      <c r="D32" s="13"/>
    </row>
    <row r="33" spans="1:4" ht="20.100000000000001" customHeight="1">
      <c r="A33" s="15" t="s">
        <v>79</v>
      </c>
      <c r="B33" s="34">
        <v>2403.46</v>
      </c>
      <c r="C33" s="15" t="s">
        <v>80</v>
      </c>
      <c r="D33" s="34">
        <f>SUM(D5:D32)</f>
        <v>2403.4599999999996</v>
      </c>
    </row>
    <row r="34" spans="1:4" ht="20.100000000000001" customHeight="1">
      <c r="A34" s="61"/>
      <c r="B34" s="57"/>
      <c r="C34" s="63"/>
      <c r="D34" s="57"/>
    </row>
    <row r="35" spans="1:4" ht="20.100000000000001" customHeight="1">
      <c r="A35" s="60" t="s">
        <v>143</v>
      </c>
      <c r="B35" s="13"/>
      <c r="C35" s="62" t="s">
        <v>145</v>
      </c>
      <c r="D35" s="13"/>
    </row>
    <row r="36" spans="1:4" ht="20.100000000000001" customHeight="1">
      <c r="A36" s="60" t="s">
        <v>144</v>
      </c>
      <c r="B36" s="13"/>
      <c r="C36" s="16"/>
      <c r="D36" s="13"/>
    </row>
    <row r="37" spans="1:4" ht="20.100000000000001" customHeight="1">
      <c r="A37" s="41"/>
      <c r="B37" s="13"/>
      <c r="C37" s="16"/>
      <c r="D37" s="13"/>
    </row>
    <row r="38" spans="1:4" ht="20.100000000000001" customHeight="1">
      <c r="A38" s="15" t="s">
        <v>81</v>
      </c>
      <c r="B38" s="34">
        <v>2403.46</v>
      </c>
      <c r="C38" s="15" t="s">
        <v>82</v>
      </c>
      <c r="D38" s="34">
        <v>2403.46</v>
      </c>
    </row>
  </sheetData>
  <mergeCells count="3">
    <mergeCell ref="A2:D2"/>
    <mergeCell ref="A4:B4"/>
    <mergeCell ref="C4:D4"/>
  </mergeCells>
  <phoneticPr fontId="10" type="noConversion"/>
  <printOptions horizontalCentered="1"/>
  <pageMargins left="3.9370078740157501E-2" right="3.9370078740157501E-2" top="0.39370078740157499" bottom="0.196850393700787" header="0.31496062992126" footer="0.31496062992126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7"/>
  <sheetViews>
    <sheetView workbookViewId="0">
      <selection activeCell="E9" sqref="E9"/>
    </sheetView>
  </sheetViews>
  <sheetFormatPr defaultRowHeight="24.95" customHeight="1"/>
  <cols>
    <col min="1" max="5" width="14.375" customWidth="1"/>
    <col min="6" max="6" width="15.62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spans="1:12" ht="24.95" customHeight="1">
      <c r="A1" s="73" t="s">
        <v>192</v>
      </c>
    </row>
    <row r="2" spans="1:12" ht="35.25" customHeight="1">
      <c r="A2" s="98" t="s">
        <v>83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24.95" customHeight="1">
      <c r="A3" s="11"/>
      <c r="L3" s="26" t="s">
        <v>107</v>
      </c>
    </row>
    <row r="4" spans="1:12" s="1" customFormat="1" ht="17.25" customHeight="1">
      <c r="A4" s="111" t="s">
        <v>84</v>
      </c>
      <c r="B4" s="114" t="s">
        <v>85</v>
      </c>
      <c r="C4" s="114" t="s">
        <v>86</v>
      </c>
      <c r="D4" s="114" t="s">
        <v>87</v>
      </c>
      <c r="E4" s="114" t="s">
        <v>88</v>
      </c>
      <c r="F4" s="114" t="s">
        <v>89</v>
      </c>
      <c r="G4" s="114" t="s">
        <v>90</v>
      </c>
      <c r="H4" s="114" t="s">
        <v>91</v>
      </c>
      <c r="I4" s="114" t="s">
        <v>92</v>
      </c>
      <c r="J4" s="114" t="s">
        <v>93</v>
      </c>
      <c r="K4" s="114" t="s">
        <v>94</v>
      </c>
      <c r="L4" s="114" t="s">
        <v>95</v>
      </c>
    </row>
    <row r="5" spans="1:12" s="1" customFormat="1" ht="17.25" customHeight="1">
      <c r="A5" s="112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12" s="1" customFormat="1" ht="17.25" customHeight="1">
      <c r="A6" s="113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1:12" ht="57" customHeight="1">
      <c r="A7" s="35" t="s">
        <v>109</v>
      </c>
      <c r="B7" s="34">
        <v>2403.46</v>
      </c>
      <c r="C7" s="36">
        <v>0</v>
      </c>
      <c r="D7" s="36">
        <v>0</v>
      </c>
      <c r="E7" s="34">
        <v>2403.46</v>
      </c>
      <c r="F7" s="34">
        <v>2403.46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honeticPr fontId="10" type="noConversion"/>
  <printOptions horizontalCentered="1"/>
  <pageMargins left="3.9370078740157501E-2" right="3.9370078740157501E-2" top="1" bottom="0.74803149606299202" header="0.31496062992126" footer="0.31496062992126"/>
  <pageSetup paperSize="9" scale="6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H28"/>
  <sheetViews>
    <sheetView topLeftCell="A4" workbookViewId="0">
      <selection activeCell="E9" sqref="E9"/>
    </sheetView>
  </sheetViews>
  <sheetFormatPr defaultRowHeight="24.95" customHeight="1"/>
  <cols>
    <col min="1" max="3" width="5.375" customWidth="1"/>
    <col min="4" max="4" width="28.25" customWidth="1"/>
    <col min="5" max="5" width="11.75" customWidth="1"/>
    <col min="6" max="6" width="12.125" customWidth="1"/>
    <col min="7" max="7" width="12.875" customWidth="1"/>
    <col min="8" max="8" width="12.25" customWidth="1"/>
  </cols>
  <sheetData>
    <row r="1" spans="1:8" ht="24.95" customHeight="1">
      <c r="A1" s="81" t="s">
        <v>200</v>
      </c>
    </row>
    <row r="2" spans="1:8" ht="31.5" customHeight="1">
      <c r="A2" s="98" t="s">
        <v>96</v>
      </c>
      <c r="B2" s="98"/>
      <c r="C2" s="98"/>
      <c r="D2" s="98"/>
      <c r="E2" s="98"/>
      <c r="F2" s="98"/>
      <c r="G2" s="98"/>
      <c r="H2" s="98"/>
    </row>
    <row r="3" spans="1:8" ht="24.95" customHeight="1">
      <c r="A3" s="27" t="s">
        <v>108</v>
      </c>
      <c r="B3" s="27"/>
      <c r="C3" s="27"/>
      <c r="H3" s="25" t="s">
        <v>107</v>
      </c>
    </row>
    <row r="4" spans="1:8" s="9" customFormat="1" ht="24.75" customHeight="1">
      <c r="A4" s="99" t="s">
        <v>25</v>
      </c>
      <c r="B4" s="120"/>
      <c r="C4" s="120"/>
      <c r="D4" s="99"/>
      <c r="E4" s="115" t="s">
        <v>206</v>
      </c>
      <c r="F4" s="115"/>
      <c r="G4" s="115"/>
      <c r="H4" s="115"/>
    </row>
    <row r="5" spans="1:8" s="9" customFormat="1" ht="24.75" customHeight="1">
      <c r="A5" s="120" t="s">
        <v>26</v>
      </c>
      <c r="B5" s="120"/>
      <c r="C5" s="120"/>
      <c r="D5" s="120" t="s">
        <v>27</v>
      </c>
      <c r="E5" s="118" t="s">
        <v>5</v>
      </c>
      <c r="F5" s="116" t="s">
        <v>146</v>
      </c>
      <c r="G5" s="117"/>
      <c r="H5" s="64" t="s">
        <v>30</v>
      </c>
    </row>
    <row r="6" spans="1:8" s="9" customFormat="1" ht="24.75" customHeight="1">
      <c r="A6" s="50" t="s">
        <v>138</v>
      </c>
      <c r="B6" s="50" t="s">
        <v>139</v>
      </c>
      <c r="C6" s="50" t="s">
        <v>140</v>
      </c>
      <c r="D6" s="120"/>
      <c r="E6" s="119"/>
      <c r="F6" s="37" t="s">
        <v>33</v>
      </c>
      <c r="G6" s="37" t="s">
        <v>34</v>
      </c>
      <c r="H6" s="38"/>
    </row>
    <row r="7" spans="1:8" ht="24.75" customHeight="1">
      <c r="A7" s="50"/>
      <c r="B7" s="50"/>
      <c r="C7" s="50"/>
      <c r="D7" s="49" t="s">
        <v>141</v>
      </c>
      <c r="E7" s="53">
        <v>2403.46</v>
      </c>
      <c r="F7" s="65">
        <f>SUM(F8+F14+F20+F26)</f>
        <v>1364.3</v>
      </c>
      <c r="G7" s="65">
        <f>SUM(G8+G14+G20+G26)</f>
        <v>106.77</v>
      </c>
      <c r="H7" s="65">
        <f>SUM(H8+H14+H20+H26)</f>
        <v>932.4</v>
      </c>
    </row>
    <row r="8" spans="1:8" ht="24.95" customHeight="1">
      <c r="A8" s="30" t="s">
        <v>112</v>
      </c>
      <c r="B8" s="30"/>
      <c r="C8" s="30"/>
      <c r="D8" s="31" t="s">
        <v>113</v>
      </c>
      <c r="E8" s="53">
        <v>1624.22</v>
      </c>
      <c r="F8" s="54">
        <f>SUM(F9)</f>
        <v>585.06000000000006</v>
      </c>
      <c r="G8" s="55">
        <v>106.77</v>
      </c>
      <c r="H8" s="54">
        <v>932.4</v>
      </c>
    </row>
    <row r="9" spans="1:8" ht="24.95" customHeight="1">
      <c r="A9" s="66"/>
      <c r="B9" s="66" t="s">
        <v>147</v>
      </c>
      <c r="C9" s="30"/>
      <c r="D9" s="31" t="s">
        <v>114</v>
      </c>
      <c r="E9" s="53">
        <v>1624.22</v>
      </c>
      <c r="F9" s="54">
        <f>SUM(F10:F13)</f>
        <v>585.06000000000006</v>
      </c>
      <c r="G9" s="54">
        <v>106.77</v>
      </c>
      <c r="H9" s="54">
        <v>932.4</v>
      </c>
    </row>
    <row r="10" spans="1:8" ht="24.95" customHeight="1">
      <c r="A10" s="66"/>
      <c r="B10" s="66"/>
      <c r="C10" s="66" t="s">
        <v>148</v>
      </c>
      <c r="D10" s="31" t="s">
        <v>115</v>
      </c>
      <c r="E10" s="53">
        <f t="shared" ref="E10:E28" si="0">SUM(F10:H10)</f>
        <v>531.03</v>
      </c>
      <c r="F10" s="54">
        <v>458.98</v>
      </c>
      <c r="G10" s="55">
        <v>72.05</v>
      </c>
      <c r="H10" s="54"/>
    </row>
    <row r="11" spans="1:8" ht="24.95" customHeight="1">
      <c r="A11" s="66"/>
      <c r="B11" s="66"/>
      <c r="C11" s="66" t="s">
        <v>149</v>
      </c>
      <c r="D11" s="31" t="s">
        <v>116</v>
      </c>
      <c r="E11" s="53">
        <f t="shared" si="0"/>
        <v>484.4</v>
      </c>
      <c r="F11" s="54"/>
      <c r="G11" s="55"/>
      <c r="H11" s="54">
        <v>484.4</v>
      </c>
    </row>
    <row r="12" spans="1:8" ht="32.25" customHeight="1">
      <c r="A12" s="66"/>
      <c r="B12" s="66"/>
      <c r="C12" s="66" t="s">
        <v>150</v>
      </c>
      <c r="D12" s="31" t="s">
        <v>117</v>
      </c>
      <c r="E12" s="53">
        <f t="shared" si="0"/>
        <v>160.80000000000001</v>
      </c>
      <c r="F12" s="54">
        <v>126.08</v>
      </c>
      <c r="G12" s="55">
        <v>34.72</v>
      </c>
      <c r="H12" s="54"/>
    </row>
    <row r="13" spans="1:8" ht="30.75" customHeight="1">
      <c r="A13" s="66"/>
      <c r="B13" s="66"/>
      <c r="C13" s="66" t="s">
        <v>151</v>
      </c>
      <c r="D13" s="31" t="s">
        <v>118</v>
      </c>
      <c r="E13" s="53">
        <f t="shared" si="0"/>
        <v>448</v>
      </c>
      <c r="F13" s="54"/>
      <c r="G13" s="55"/>
      <c r="H13" s="54">
        <v>448</v>
      </c>
    </row>
    <row r="14" spans="1:8" ht="24.95" customHeight="1">
      <c r="A14" s="30" t="s">
        <v>119</v>
      </c>
      <c r="B14" s="30"/>
      <c r="C14" s="30"/>
      <c r="D14" s="31" t="s">
        <v>120</v>
      </c>
      <c r="E14" s="53">
        <f t="shared" si="0"/>
        <v>131.86000000000001</v>
      </c>
      <c r="F14" s="54">
        <v>131.86000000000001</v>
      </c>
      <c r="G14" s="55"/>
      <c r="H14" s="54"/>
    </row>
    <row r="15" spans="1:8" ht="24.95" customHeight="1">
      <c r="A15" s="66"/>
      <c r="B15" s="66" t="s">
        <v>152</v>
      </c>
      <c r="C15" s="30"/>
      <c r="D15" s="31" t="s">
        <v>121</v>
      </c>
      <c r="E15" s="53">
        <f t="shared" si="0"/>
        <v>130.09</v>
      </c>
      <c r="F15" s="54">
        <v>130.09</v>
      </c>
      <c r="G15" s="55"/>
      <c r="H15" s="54"/>
    </row>
    <row r="16" spans="1:8" ht="24.95" customHeight="1">
      <c r="A16" s="66"/>
      <c r="B16" s="66"/>
      <c r="C16" s="66" t="s">
        <v>152</v>
      </c>
      <c r="D16" s="31" t="s">
        <v>122</v>
      </c>
      <c r="E16" s="53">
        <f t="shared" si="0"/>
        <v>109.13</v>
      </c>
      <c r="F16" s="54">
        <v>109.13</v>
      </c>
      <c r="G16" s="55"/>
      <c r="H16" s="54"/>
    </row>
    <row r="17" spans="1:8" ht="24.95" customHeight="1">
      <c r="A17" s="85"/>
      <c r="B17" s="85"/>
      <c r="C17" s="85" t="s">
        <v>210</v>
      </c>
      <c r="D17" s="83" t="s">
        <v>203</v>
      </c>
      <c r="E17" s="53">
        <f t="shared" si="0"/>
        <v>20.96</v>
      </c>
      <c r="F17" s="84">
        <v>20.96</v>
      </c>
      <c r="G17" s="55"/>
      <c r="H17" s="84"/>
    </row>
    <row r="18" spans="1:8" ht="24.95" customHeight="1">
      <c r="A18" s="66"/>
      <c r="B18" s="66" t="s">
        <v>153</v>
      </c>
      <c r="C18" s="30"/>
      <c r="D18" s="31" t="s">
        <v>123</v>
      </c>
      <c r="E18" s="53">
        <f t="shared" si="0"/>
        <v>1.77</v>
      </c>
      <c r="F18" s="54">
        <v>1.77</v>
      </c>
      <c r="G18" s="55"/>
      <c r="H18" s="54"/>
    </row>
    <row r="19" spans="1:8" ht="24.95" customHeight="1">
      <c r="A19" s="66"/>
      <c r="B19" s="66"/>
      <c r="C19" s="66" t="s">
        <v>151</v>
      </c>
      <c r="D19" s="31" t="s">
        <v>124</v>
      </c>
      <c r="E19" s="53">
        <f t="shared" si="0"/>
        <v>1.77</v>
      </c>
      <c r="F19" s="54">
        <v>1.77</v>
      </c>
      <c r="G19" s="55"/>
      <c r="H19" s="54"/>
    </row>
    <row r="20" spans="1:8" ht="24.95" customHeight="1">
      <c r="A20" s="30" t="s">
        <v>125</v>
      </c>
      <c r="B20" s="30"/>
      <c r="C20" s="30"/>
      <c r="D20" s="31" t="s">
        <v>126</v>
      </c>
      <c r="E20" s="53">
        <f t="shared" si="0"/>
        <v>599.66</v>
      </c>
      <c r="F20" s="54">
        <f>SUM(F21)</f>
        <v>599.66</v>
      </c>
      <c r="G20" s="55"/>
      <c r="H20" s="54"/>
    </row>
    <row r="21" spans="1:8" ht="24.95" customHeight="1">
      <c r="A21" s="66"/>
      <c r="B21" s="66" t="s">
        <v>154</v>
      </c>
      <c r="C21" s="30"/>
      <c r="D21" s="31" t="s">
        <v>127</v>
      </c>
      <c r="E21" s="53">
        <f t="shared" si="0"/>
        <v>599.66</v>
      </c>
      <c r="F21" s="54">
        <v>599.66</v>
      </c>
      <c r="G21" s="55"/>
      <c r="H21" s="54"/>
    </row>
    <row r="22" spans="1:8" ht="24.95" customHeight="1">
      <c r="A22" s="66"/>
      <c r="B22" s="66"/>
      <c r="C22" s="66" t="s">
        <v>148</v>
      </c>
      <c r="D22" s="31" t="s">
        <v>128</v>
      </c>
      <c r="E22" s="53">
        <f t="shared" si="0"/>
        <v>49.47</v>
      </c>
      <c r="F22" s="54">
        <v>49.47</v>
      </c>
      <c r="G22" s="55"/>
      <c r="H22" s="54"/>
    </row>
    <row r="23" spans="1:8" ht="24.95" customHeight="1">
      <c r="A23" s="66"/>
      <c r="B23" s="66"/>
      <c r="C23" s="66" t="s">
        <v>149</v>
      </c>
      <c r="D23" s="31" t="s">
        <v>129</v>
      </c>
      <c r="E23" s="53">
        <f t="shared" si="0"/>
        <v>8.51</v>
      </c>
      <c r="F23" s="54">
        <v>8.51</v>
      </c>
      <c r="G23" s="55"/>
      <c r="H23" s="54"/>
    </row>
    <row r="24" spans="1:8" ht="24.95" customHeight="1">
      <c r="A24" s="66"/>
      <c r="B24" s="66"/>
      <c r="C24" s="66" t="s">
        <v>155</v>
      </c>
      <c r="D24" s="31" t="s">
        <v>130</v>
      </c>
      <c r="E24" s="53">
        <f t="shared" si="0"/>
        <v>30.07</v>
      </c>
      <c r="F24" s="54">
        <v>30.07</v>
      </c>
      <c r="G24" s="55"/>
      <c r="H24" s="54"/>
    </row>
    <row r="25" spans="1:8" ht="24.95" customHeight="1">
      <c r="A25" s="66"/>
      <c r="B25" s="66"/>
      <c r="C25" s="66" t="s">
        <v>151</v>
      </c>
      <c r="D25" s="31" t="s">
        <v>131</v>
      </c>
      <c r="E25" s="53">
        <f t="shared" si="0"/>
        <v>511.62</v>
      </c>
      <c r="F25" s="54">
        <v>511.62</v>
      </c>
      <c r="G25" s="55"/>
      <c r="H25" s="54"/>
    </row>
    <row r="26" spans="1:8" ht="24.95" customHeight="1">
      <c r="A26" s="30" t="s">
        <v>132</v>
      </c>
      <c r="B26" s="30"/>
      <c r="C26" s="30"/>
      <c r="D26" s="31" t="s">
        <v>133</v>
      </c>
      <c r="E26" s="53">
        <f t="shared" si="0"/>
        <v>47.72</v>
      </c>
      <c r="F26" s="54">
        <v>47.72</v>
      </c>
      <c r="G26" s="55"/>
      <c r="H26" s="54"/>
    </row>
    <row r="27" spans="1:8" ht="24.95" customHeight="1">
      <c r="A27" s="66"/>
      <c r="B27" s="66" t="s">
        <v>149</v>
      </c>
      <c r="C27" s="30"/>
      <c r="D27" s="31" t="s">
        <v>134</v>
      </c>
      <c r="E27" s="53">
        <f t="shared" si="0"/>
        <v>47.72</v>
      </c>
      <c r="F27" s="54">
        <v>47.72</v>
      </c>
      <c r="G27" s="55"/>
      <c r="H27" s="54"/>
    </row>
    <row r="28" spans="1:8" ht="24.95" customHeight="1">
      <c r="A28" s="66"/>
      <c r="B28" s="66"/>
      <c r="C28" s="66" t="s">
        <v>148</v>
      </c>
      <c r="D28" s="31" t="s">
        <v>135</v>
      </c>
      <c r="E28" s="53">
        <f t="shared" si="0"/>
        <v>47.72</v>
      </c>
      <c r="F28" s="54">
        <v>47.72</v>
      </c>
      <c r="G28" s="55"/>
      <c r="H28" s="54"/>
    </row>
  </sheetData>
  <mergeCells count="7">
    <mergeCell ref="E4:H4"/>
    <mergeCell ref="F5:G5"/>
    <mergeCell ref="E5:E6"/>
    <mergeCell ref="A2:H2"/>
    <mergeCell ref="A4:D4"/>
    <mergeCell ref="A5:C5"/>
    <mergeCell ref="D5:D6"/>
  </mergeCells>
  <phoneticPr fontId="10" type="noConversion"/>
  <printOptions horizontalCentered="1"/>
  <pageMargins left="3.9370078740157501E-2" right="3.9370078740157501E-2" top="0.74803149606299202" bottom="0.74803149606299202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</vt:i4>
      </vt:variant>
    </vt:vector>
  </HeadingPairs>
  <TitlesOfParts>
    <vt:vector size="11" baseType="lpstr">
      <vt:lpstr>1.财政拨款收支总表</vt:lpstr>
      <vt:lpstr>2.一般公共预算支出表</vt:lpstr>
      <vt:lpstr>3.一般公共预算基本支出表</vt:lpstr>
      <vt:lpstr>4.一般公共预算“三公”经费支出表</vt:lpstr>
      <vt:lpstr>5.政府性基金预算支出表</vt:lpstr>
      <vt:lpstr>6.政府性基金预算“三公”经费支出表</vt:lpstr>
      <vt:lpstr>7.部门收支总表</vt:lpstr>
      <vt:lpstr>8.部门收入总表</vt:lpstr>
      <vt:lpstr>9.部门支出总表</vt:lpstr>
      <vt:lpstr>10.项目支出绩效信息表</vt:lpstr>
      <vt:lpstr>'7.部门收支总表'!Print_Area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Lemovo</cp:lastModifiedBy>
  <cp:lastPrinted>2023-07-21T03:19:26Z</cp:lastPrinted>
  <dcterms:created xsi:type="dcterms:W3CDTF">2017-01-10T03:02:00Z</dcterms:created>
  <dcterms:modified xsi:type="dcterms:W3CDTF">2023-07-21T03:27:29Z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